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S:\Gemensamma Filer\EN0101 Småhus, flerbo, lok\SMÅHUS, FLERBOSTADSHUS OCH LOKALER\EN16 2023\Publicering\"/>
    </mc:Choice>
  </mc:AlternateContent>
  <xr:revisionPtr revIDLastSave="0" documentId="13_ncr:1_{FEA8F5C8-7A0F-4A85-BA7E-DDDDB5EFE5E3}" xr6:coauthVersionLast="47" xr6:coauthVersionMax="47" xr10:uidLastSave="{00000000-0000-0000-0000-000000000000}"/>
  <bookViews>
    <workbookView xWindow="-120" yWindow="-120" windowWidth="51840" windowHeight="21240" tabRatio="793" xr2:uid="{00000000-000D-0000-FFFF-FFFF00000000}"/>
  </bookViews>
  <sheets>
    <sheet name="Titelsida" sheetId="115" r:id="rId1"/>
    <sheet name="Fakta om statistiken" sheetId="124" r:id="rId2"/>
    <sheet name="Tabellförteckning" sheetId="116" r:id="rId3"/>
    <sheet name="T2.1" sheetId="40" r:id="rId4"/>
    <sheet name="T2.2" sheetId="72" r:id="rId5"/>
    <sheet name="T2.3" sheetId="59" r:id="rId6"/>
    <sheet name="F2.1" sheetId="62" r:id="rId7"/>
    <sheet name="F2.2" sheetId="60" r:id="rId8"/>
    <sheet name="F2.1_2.2_Underlag" sheetId="61" r:id="rId9"/>
    <sheet name="F2.3" sheetId="49" r:id="rId10"/>
    <sheet name="F2.3_Underlag" sheetId="39" r:id="rId11"/>
    <sheet name="T2.4" sheetId="38" r:id="rId12"/>
    <sheet name="T2.5" sheetId="104" r:id="rId13"/>
    <sheet name="T2.6" sheetId="36" r:id="rId14"/>
    <sheet name="Extra tabeller --&gt;" sheetId="122" r:id="rId15"/>
    <sheet name="T2.7" sheetId="75" r:id="rId16"/>
    <sheet name="T2.8" sheetId="84" r:id="rId17"/>
    <sheet name="T2.9" sheetId="103" r:id="rId18"/>
    <sheet name="T2.10" sheetId="106" r:id="rId19"/>
    <sheet name="Tabellbilaga --&gt;" sheetId="45" r:id="rId20"/>
    <sheet name="Area, antal --&gt;" sheetId="97" r:id="rId21"/>
    <sheet name="T3.1" sheetId="32" r:id="rId22"/>
    <sheet name="T3.2" sheetId="27" r:id="rId23"/>
    <sheet name="T3.3" sheetId="29" r:id="rId24"/>
    <sheet name="T3.4" sheetId="26" r:id="rId25"/>
    <sheet name="Energianvn. per m2 --&gt;" sheetId="98" r:id="rId26"/>
    <sheet name="T3.5" sheetId="24" r:id="rId27"/>
    <sheet name="T3.6" sheetId="107" r:id="rId28"/>
    <sheet name="T3.7" sheetId="23" r:id="rId29"/>
    <sheet name="T3.8" sheetId="108" r:id="rId30"/>
    <sheet name="T3.9" sheetId="85" r:id="rId31"/>
    <sheet name="T3.10" sheetId="109" r:id="rId32"/>
    <sheet name="T3.11" sheetId="89" r:id="rId33"/>
    <sheet name="T3.12" sheetId="110" r:id="rId34"/>
    <sheet name="T3.13" sheetId="111" r:id="rId35"/>
    <sheet name="T3.14" sheetId="112" r:id="rId36"/>
    <sheet name="T3.15" sheetId="48" r:id="rId37"/>
    <sheet name="Total energianvändning --&gt;" sheetId="99" r:id="rId38"/>
    <sheet name="T3.16" sheetId="56" r:id="rId39"/>
    <sheet name="T3.17" sheetId="113" r:id="rId40"/>
    <sheet name="T3.18" sheetId="94" r:id="rId41"/>
    <sheet name="T3.19" sheetId="114" r:id="rId42"/>
  </sheets>
  <externalReferences>
    <externalReference r:id="rId43"/>
    <externalReference r:id="rId44"/>
  </externalReferences>
  <definedNames>
    <definedName name="_Ref223513832" localSheetId="10">'F2.3'!$A$1</definedName>
    <definedName name="_Ref225669481" localSheetId="28">'T3.7'!$A$2</definedName>
    <definedName name="_Ref225669481" localSheetId="29">'T3.8'!$A$2</definedName>
    <definedName name="_Ref227553678" localSheetId="21">'T3.1'!$A$2</definedName>
    <definedName name="_Ref227554624" localSheetId="23">'T3.3'!$A$2</definedName>
    <definedName name="_Ref241219103" localSheetId="38">'T3.16'!$A$2</definedName>
    <definedName name="_Ref241219103" localSheetId="39">'T3.17'!$A$2</definedName>
    <definedName name="_Ref241225679" localSheetId="11">'T2.4'!$A$1</definedName>
    <definedName name="_Ref241278529" localSheetId="22">'T3.2'!$A$2</definedName>
    <definedName name="_Toc242083239" localSheetId="21">'T3.1'!$A$3</definedName>
    <definedName name="_Toc242083242" localSheetId="23">'T3.3'!$A$3</definedName>
    <definedName name="_Toc242083244" localSheetId="22">'T3.2'!$A$3</definedName>
    <definedName name="_Toc242083245" localSheetId="24">'T3.4'!$A$3</definedName>
    <definedName name="_Toc242083247" localSheetId="26">'T3.5'!#REF!</definedName>
    <definedName name="_Toc242083247" localSheetId="27">'T3.6'!#REF!</definedName>
    <definedName name="_Toc242083248" localSheetId="28">'T3.7'!#REF!</definedName>
    <definedName name="_Toc242083248" localSheetId="29">'T3.8'!#REF!</definedName>
    <definedName name="_Toc242083254" localSheetId="38">'T3.16'!$A$3</definedName>
    <definedName name="_Toc242083254" localSheetId="39">'T3.17'!$A$3</definedName>
    <definedName name="_Toc242669091" localSheetId="24">'T3.4'!$A$2</definedName>
    <definedName name="_Toc242669093" localSheetId="26">'T3.5'!$A$2</definedName>
    <definedName name="_Toc242669093" localSheetId="27">'T3.6'!$A$2</definedName>
    <definedName name="_Toc242669106" localSheetId="13">'T2.6'!$A$1</definedName>
    <definedName name="_Toc306893085" localSheetId="23">'T3.3'!$A$2</definedName>
    <definedName name="_Toc306893087" localSheetId="22">'T3.2'!$A$2</definedName>
    <definedName name="_Toc306893088" localSheetId="24">'T3.4'!$A$2</definedName>
    <definedName name="_Toc306893162" localSheetId="36">'T3.15'!$A$3</definedName>
    <definedName name="_Toc493491306" localSheetId="11">'T2.4'!$A$8</definedName>
    <definedName name="adsfasdassdf" localSheetId="14">#REF!</definedName>
    <definedName name="adsfasdassdf" localSheetId="1">#REF!</definedName>
    <definedName name="adsfasdassdf">#REF!</definedName>
    <definedName name="afa" localSheetId="14">'[1]RSK-Tabell 1_2012'!#REF!</definedName>
    <definedName name="afa" localSheetId="1">'[1]RSK-Tabell 1_2012'!#REF!</definedName>
    <definedName name="afa" localSheetId="0">'[1]RSK-Tabell 1_2012'!#REF!</definedName>
    <definedName name="afa">'[1]RSK-Tabell 1_2012'!#REF!</definedName>
    <definedName name="asaf" localSheetId="14">#REF!</definedName>
    <definedName name="asaf" localSheetId="1">#REF!</definedName>
    <definedName name="asaf">#REF!</definedName>
    <definedName name="Excel_BuiltIn__FilterDatabase_1" localSheetId="14">'[1]RSK-Tabell 1_2012'!#REF!</definedName>
    <definedName name="Excel_BuiltIn__FilterDatabase_1" localSheetId="1">'[1]RSK-Tabell 1_2012'!#REF!</definedName>
    <definedName name="Excel_BuiltIn__FilterDatabase_1" localSheetId="0">'[2]RSK-Tabell 1_2011'!#REF!</definedName>
    <definedName name="Excel_BuiltIn__FilterDatabase_1">'[1]RSK-Tabell 1_2012'!#REF!</definedName>
    <definedName name="Excel_BuiltIn__FilterDatabase_4" localSheetId="14">#REF!</definedName>
    <definedName name="Excel_BuiltIn__FilterDatabase_4" localSheetId="1">#REF!</definedName>
    <definedName name="Excel_BuiltIn__FilterDatabase_4">#REF!</definedName>
    <definedName name="Excel_BuiltIn_Print_Titles_4" localSheetId="14">#REF!</definedName>
    <definedName name="Excel_BuiltIn_Print_Titles_4" localSheetId="1">#REF!</definedName>
    <definedName name="Excel_BuiltIn_Print_Titles_4">#REF!</definedName>
    <definedName name="hej" localSheetId="14">#REF!</definedName>
    <definedName name="hej">#REF!</definedName>
    <definedName name="hejhej" localSheetId="14">#REF!</definedName>
    <definedName name="hejhej">#REF!</definedName>
    <definedName name="tabellbilaga_gnsn_en_första" localSheetId="26">'T3.5'!$A$2</definedName>
    <definedName name="tabellbilaga_gnsn_en_första" localSheetId="27">'T3.6'!$A$2</definedName>
    <definedName name="tabellbilaga_gnsn_fjv_tzon_byggår" localSheetId="36">'T3.15'!$A$2</definedName>
    <definedName name="Tabeller_2013" localSheetId="14">#REF!</definedName>
    <definedName name="Tabeller_2013">#REF!</definedName>
    <definedName name="Tabellförteckning_ny" localSheetId="14">#REF!</definedName>
    <definedName name="Tabellförteckning_ny">#REF!</definedName>
    <definedName name="_xlnm.Print_Area" localSheetId="6">'F2.1'!$A$1:$H$21</definedName>
    <definedName name="_xlnm.Print_Area" localSheetId="8">'F2.1_2.2_Underlag'!$A$1:$T$18</definedName>
    <definedName name="_xlnm.Print_Area" localSheetId="7">'F2.2'!$A$1:$J$20</definedName>
    <definedName name="_xlnm.Print_Area" localSheetId="9">'F2.3'!$A$1:$K$29</definedName>
    <definedName name="_xlnm.Print_Area" localSheetId="10">'F2.3_Underlag'!$A$1:$J$51</definedName>
    <definedName name="_xlnm.Print_Area" localSheetId="1">'Fakta om statistiken'!$A$1:$N$41</definedName>
    <definedName name="_xlnm.Print_Area" localSheetId="3">'T2.1'!$A$1:$X$16</definedName>
    <definedName name="_xlnm.Print_Area" localSheetId="18">'T2.10'!$A$1:$AC$30</definedName>
    <definedName name="_xlnm.Print_Area" localSheetId="4">'T2.2'!$A$1:$X$17</definedName>
    <definedName name="_xlnm.Print_Area" localSheetId="5">'T2.3'!$A$1:$V$14</definedName>
    <definedName name="_xlnm.Print_Area" localSheetId="11">'T2.4'!$A$1:$Z$37</definedName>
    <definedName name="_xlnm.Print_Area" localSheetId="12">'T2.5'!$A$1:$AC$19</definedName>
    <definedName name="_xlnm.Print_Area" localSheetId="13">'T2.6'!$A$1:$AM$13</definedName>
    <definedName name="_xlnm.Print_Area" localSheetId="15">'T2.7'!$A$1:$AC$20</definedName>
    <definedName name="_xlnm.Print_Area" localSheetId="16">'T2.8'!$A$1:$AC$28</definedName>
    <definedName name="_xlnm.Print_Area" localSheetId="17">'T2.9'!$A$1:$AC$30</definedName>
    <definedName name="_xlnm.Print_Area" localSheetId="21">'T3.1'!$A$1:$X$34</definedName>
    <definedName name="_xlnm.Print_Area" localSheetId="31">'T3.10'!$A$2:$M$29</definedName>
    <definedName name="_xlnm.Print_Area" localSheetId="32">'T3.11'!$A$1:$Z$38</definedName>
    <definedName name="_xlnm.Print_Area" localSheetId="33">'T3.12'!$A$1:$Z$38</definedName>
    <definedName name="_xlnm.Print_Area" localSheetId="34">'T3.13'!$A$1:$Z$38</definedName>
    <definedName name="_xlnm.Print_Area" localSheetId="35">'T3.14'!$A$1:$Z$40</definedName>
    <definedName name="_xlnm.Print_Area" localSheetId="36">'T3.15'!$A$1:$Y$49</definedName>
    <definedName name="_xlnm.Print_Area" localSheetId="38">'T3.16'!$A$1:$X$31</definedName>
    <definedName name="_xlnm.Print_Area" localSheetId="39">'T3.17'!$A$1:$X$31</definedName>
    <definedName name="_xlnm.Print_Area" localSheetId="40">'T3.18'!$A$1:$X$32</definedName>
    <definedName name="_xlnm.Print_Area" localSheetId="41">'T3.19'!$A$1:$X$32</definedName>
    <definedName name="_xlnm.Print_Area" localSheetId="22">'T3.2'!$A$1:$X$34</definedName>
    <definedName name="_xlnm.Print_Area" localSheetId="23">'T3.3'!$A$1:$X$33</definedName>
    <definedName name="_xlnm.Print_Area" localSheetId="24">'T3.4'!$A$1:$R$33</definedName>
    <definedName name="_xlnm.Print_Area" localSheetId="26">'T3.5'!$A$1:$W$34</definedName>
    <definedName name="_xlnm.Print_Area" localSheetId="27">'T3.6'!$A$1:$W$34</definedName>
    <definedName name="_xlnm.Print_Area" localSheetId="28">'T3.7'!$A$1:$W$35</definedName>
    <definedName name="_xlnm.Print_Area" localSheetId="29">'T3.8'!$A$1:$W$34</definedName>
    <definedName name="_xlnm.Print_Area" localSheetId="30">'T3.9'!$A$2:$N$29</definedName>
    <definedName name="_xlnm.Print_Area" localSheetId="2">Tabellförteckning!$A$1:$B$83</definedName>
    <definedName name="_xlnm.Print_Area" localSheetId="0">Titelsida!$A$1:$V$34</definedName>
    <definedName name="x" localSheetId="14">#REF!</definedName>
    <definedName name="x">#REF!</definedName>
    <definedName name="XX" localSheetId="14">#REF!</definedName>
    <definedName name="XX" localSheetId="1">#REF!</definedName>
    <definedName name="XX" localSheetId="18">#REF!</definedName>
    <definedName name="XX" localSheetId="17">#REF!</definedName>
    <definedName name="XX" localSheetId="31">#REF!</definedName>
    <definedName name="XX" localSheetId="33">#REF!</definedName>
    <definedName name="XX" localSheetId="35">#REF!</definedName>
    <definedName name="XX" localSheetId="39">#REF!</definedName>
    <definedName name="XX" localSheetId="41">#REF!</definedName>
    <definedName name="XX" localSheetId="27">#REF!</definedName>
    <definedName name="XX" localSheetId="29">#REF!</definedName>
    <definedName name="XX">#REF!</definedName>
    <definedName name="xxx" localSheetId="14">#REF!</definedName>
    <definedName name="xxx">#REF!</definedName>
    <definedName name="xxxxxx" localSheetId="14">#REF!</definedName>
    <definedName name="xxxxxx">#REF!</definedName>
    <definedName name="yy" localSheetId="14">#REF!</definedName>
    <definedName name="y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39" l="1"/>
  <c r="L40" i="39"/>
  <c r="L41" i="39"/>
  <c r="L42" i="39"/>
  <c r="L43" i="39"/>
  <c r="L44" i="39"/>
  <c r="L45" i="39"/>
  <c r="L46" i="39"/>
  <c r="L47" i="39"/>
  <c r="L48" i="39"/>
  <c r="L49" i="39"/>
  <c r="L50" i="39"/>
  <c r="L51" i="39"/>
  <c r="L38" i="39"/>
  <c r="A4" i="116"/>
  <c r="A46" i="116"/>
  <c r="A78" i="116"/>
  <c r="A36" i="116"/>
  <c r="A77" i="116"/>
  <c r="A35" i="116"/>
  <c r="A76" i="116"/>
  <c r="A34" i="116"/>
  <c r="A75" i="116"/>
  <c r="A33" i="116"/>
  <c r="A74" i="116"/>
  <c r="A32" i="116"/>
  <c r="A73" i="116"/>
  <c r="A31" i="116"/>
  <c r="A72" i="116"/>
  <c r="A30" i="116"/>
  <c r="A71" i="116"/>
  <c r="A29" i="116"/>
  <c r="A70" i="116"/>
  <c r="A28" i="116"/>
  <c r="A69" i="116"/>
  <c r="A27" i="116"/>
  <c r="A68" i="116"/>
  <c r="A26" i="116"/>
  <c r="A67" i="116"/>
  <c r="A25" i="116"/>
  <c r="A66" i="116"/>
  <c r="A24" i="116"/>
  <c r="A65" i="116"/>
  <c r="A23" i="116"/>
  <c r="A64" i="116"/>
  <c r="A22" i="116"/>
  <c r="A63" i="116"/>
  <c r="A21" i="116"/>
  <c r="A62" i="116"/>
  <c r="A20" i="116"/>
  <c r="A61" i="116"/>
  <c r="A19" i="116"/>
  <c r="A60" i="116"/>
  <c r="A18" i="116"/>
  <c r="A59" i="116"/>
  <c r="A17" i="116"/>
  <c r="A58" i="116"/>
  <c r="A16" i="116"/>
  <c r="A57" i="116"/>
  <c r="A15" i="116"/>
  <c r="A56" i="116"/>
  <c r="A14" i="116"/>
  <c r="A55" i="116"/>
  <c r="A13" i="116"/>
  <c r="A54" i="116"/>
  <c r="A12" i="116"/>
  <c r="A53" i="116"/>
  <c r="A11" i="116"/>
  <c r="A52" i="116"/>
  <c r="A10" i="116"/>
  <c r="A51" i="116"/>
  <c r="A9" i="116"/>
  <c r="A50" i="116"/>
  <c r="A8" i="116"/>
  <c r="A49" i="116"/>
  <c r="A7" i="116"/>
  <c r="A48" i="116"/>
  <c r="A6" i="116"/>
  <c r="A47" i="116"/>
  <c r="A5" i="116"/>
  <c r="A45" i="116"/>
  <c r="A3" i="116"/>
  <c r="L15" i="61" l="1"/>
  <c r="K9" i="61"/>
  <c r="G9" i="61" l="1"/>
  <c r="N9" i="61"/>
  <c r="I15" i="61"/>
  <c r="F15" i="61"/>
  <c r="J15" i="61"/>
  <c r="G15" i="61"/>
  <c r="K15" i="61"/>
  <c r="H15" i="61"/>
  <c r="H9" i="61"/>
  <c r="L9" i="61"/>
  <c r="I9" i="61"/>
  <c r="M9" i="61"/>
  <c r="F9" i="61"/>
  <c r="J9" i="61"/>
  <c r="F16" i="38" l="1"/>
  <c r="G16" i="38"/>
  <c r="H16" i="38"/>
  <c r="I16" i="38"/>
  <c r="K16" i="38"/>
  <c r="J16" i="38"/>
</calcChain>
</file>

<file path=xl/sharedStrings.xml><?xml version="1.0" encoding="utf-8"?>
<sst xmlns="http://schemas.openxmlformats.org/spreadsheetml/2006/main" count="3601" uniqueCount="425">
  <si>
    <t>ENERGISTATISTIK FÖR FLERBOSTADSHUS 2022</t>
  </si>
  <si>
    <t>Energy statistics for multi-dwelling buildings 2022</t>
  </si>
  <si>
    <t xml:space="preserve">Publiceringsdatum:  </t>
  </si>
  <si>
    <t>Kontaktperson:</t>
  </si>
  <si>
    <t>Energimyndigheten</t>
  </si>
  <si>
    <t>Per Paulson</t>
  </si>
  <si>
    <t xml:space="preserve">tel: 016-544 21 73 </t>
  </si>
  <si>
    <t>epost: per.paulson@energimyndigheten.se</t>
  </si>
  <si>
    <t>Statistikproducent</t>
  </si>
  <si>
    <t>Enkätfabriken</t>
  </si>
  <si>
    <t>Fakta om statistiken</t>
  </si>
  <si>
    <r>
      <rPr>
        <sz val="10"/>
        <color rgb="FF000000"/>
        <rFont val="Arial"/>
        <family val="2"/>
      </rPr>
      <t xml:space="preserve">
Energistatistik för flerbostadshus 2022 baseras på enkätundersökning till ägare av fastigheter med flerbostadsohus under 2023.
För en utförligare beskrivning av genomförande och metod, se undersökningens kvalitetsdeklaration som publiceras på Energimyndighetens hemsida, www.energimyndigheten.se.  
Tabeller och diagram i föreliggande dokument är ett urval av de tabeller och diagram som fanns med 2019 års rapport. Tabeller som enbart innehåller temperaturkorrigerade värden har utgått i statistiken avseende 2021. En förteckning över ingående tabeller finns i fliken "Tabellförteckning". Samtliga tabeller har samma figur- eller tabellnummer som i föregående års rapport, detta för att underlätta jämförelser mellan åren.
Fortsättningsvis kommer en ny undersökning riktad till fastighetsägare att genomföras vart tredje år och modellskattningar tas fram åren mellan urvalsundersökningarna. Nästa enkätundersökning är planerad att genomföras avseende statistikår 2022.
</t>
    </r>
    <r>
      <rPr>
        <i/>
        <sz val="10"/>
        <color rgb="FF000000"/>
        <rFont val="Arial"/>
        <family val="2"/>
      </rPr>
      <t>Normalårskorrigering</t>
    </r>
    <r>
      <rPr>
        <sz val="10"/>
        <color rgb="FF000000"/>
        <rFont val="Arial"/>
        <family val="2"/>
      </rPr>
      <t xml:space="preserve">: För att kunna jämföra energianvändning för uppvärmning under olika år kan man ta hänsyn till om det aktuella undersökningsåret har varit kallare eller varmare än normalt och därmed också hur stort behovet av energi för uppvärmning har varit. 
</t>
    </r>
    <r>
      <rPr>
        <i/>
        <sz val="10"/>
        <color rgb="FF000000"/>
        <rFont val="Arial"/>
        <family val="2"/>
      </rPr>
      <t>Graddagar</t>
    </r>
    <r>
      <rPr>
        <sz val="10"/>
        <color rgb="FF000000"/>
        <rFont val="Arial"/>
        <family val="2"/>
      </rPr>
      <t>: Antalet graddagar under ett år är summan av dygnsmedeltemperaturernas avvikelser från en referenstemperatur, eller normaltemperatur. Ett genomsnitt av graddagar för åren 1981-2010 har gett ett ”normalår” som från och med 2015 används för att värdera det aktuella årets energianvändning.</t>
    </r>
  </si>
  <si>
    <t>Energistatistik i flerbostadshus 2022</t>
  </si>
  <si>
    <t>Tabell 2.1 Total energianvändning för uppvärming och varmvatten i flerbostadshus år 2005-2022, fördelad på energikällor och energibärare, i TWh</t>
  </si>
  <si>
    <t>Table 2.1 Total use of energy for heating and hot water in multi-dwelling buildings, by use of fuels, year 2005-2022, TWh</t>
  </si>
  <si>
    <t>Energislag</t>
  </si>
  <si>
    <r>
      <t>2015</t>
    </r>
    <r>
      <rPr>
        <b/>
        <vertAlign val="superscript"/>
        <sz val="8"/>
        <rFont val="Arial"/>
        <family val="2"/>
      </rPr>
      <t>1</t>
    </r>
  </si>
  <si>
    <r>
      <t>2017</t>
    </r>
    <r>
      <rPr>
        <b/>
        <vertAlign val="superscript"/>
        <sz val="8"/>
        <rFont val="Arial"/>
        <family val="2"/>
      </rPr>
      <t>1</t>
    </r>
  </si>
  <si>
    <r>
      <t>2018</t>
    </r>
    <r>
      <rPr>
        <b/>
        <vertAlign val="superscript"/>
        <sz val="8"/>
        <rFont val="Arial"/>
        <family val="2"/>
      </rPr>
      <t>1</t>
    </r>
  </si>
  <si>
    <r>
      <t>2020</t>
    </r>
    <r>
      <rPr>
        <b/>
        <vertAlign val="superscript"/>
        <sz val="8"/>
        <rFont val="Arial"/>
        <family val="2"/>
      </rPr>
      <t>1</t>
    </r>
  </si>
  <si>
    <r>
      <t>2021</t>
    </r>
    <r>
      <rPr>
        <b/>
        <vertAlign val="superscript"/>
        <sz val="8"/>
        <rFont val="Arial"/>
        <family val="2"/>
      </rPr>
      <t>1</t>
    </r>
  </si>
  <si>
    <t>2022</t>
  </si>
  <si>
    <t>TWh</t>
  </si>
  <si>
    <t>TOTALT</t>
  </si>
  <si>
    <t>Fjärrvärme</t>
  </si>
  <si>
    <t>El</t>
  </si>
  <si>
    <t>Olja</t>
  </si>
  <si>
    <t>Naturgas/stadsgas</t>
  </si>
  <si>
    <t>Biobränsle</t>
  </si>
  <si>
    <t>Övrigt</t>
  </si>
  <si>
    <t>–</t>
  </si>
  <si>
    <t>Inga undersökningar har genomförts avseende år 2015, 2017, 2018, 2020 och 2021, istället har energianvändningen modellskattats utifrån föregående års resultat. Läs mer om detta i  bilaga 1 till kvalitetsdeklarationen.</t>
  </si>
  <si>
    <t>Tabell 2.2 Total temperaturkorrigerad energianvändning för uppvärming och varmvatten i flerbostadshus år 2009-2022, fördelad på energikällor och energibärare, TWh</t>
  </si>
  <si>
    <t>Table 2.2 Total use of energy (corrected for temperature variation) for heating and hot water in multi-dwelling buildings year 2009-2022, by use of fuels, TWh</t>
  </si>
  <si>
    <t>Procent av normalår</t>
  </si>
  <si>
    <r>
      <t>Tabell 2.3 Faktiskt och temperaturkorrigerad  energianvändning per kvadratmeter för uppvärmning och varmvatten i flerbostadshus år 2009-2022, MWh/lgh och kWh/m</t>
    </r>
    <r>
      <rPr>
        <b/>
        <vertAlign val="superscript"/>
        <sz val="10"/>
        <rFont val="Arial"/>
        <family val="2"/>
      </rPr>
      <t>2</t>
    </r>
    <r>
      <rPr>
        <b/>
        <sz val="10"/>
        <rFont val="Arial"/>
        <family val="2"/>
      </rPr>
      <t xml:space="preserve"> </t>
    </r>
  </si>
  <si>
    <r>
      <t>Table 2.3 Average use (actual and corrected for temperature variation) of energy for heating and hot water per square meter and appartment in multi-dwelling buildings year 2009-2022, MWh/appartment and kWh/m</t>
    </r>
    <r>
      <rPr>
        <vertAlign val="superscript"/>
        <sz val="10"/>
        <rFont val="Arial"/>
        <family val="2"/>
      </rPr>
      <t>2</t>
    </r>
  </si>
  <si>
    <t>Genomsnittlig energianvändning</t>
  </si>
  <si>
    <t>Per lägenhet (MWh/lgh)</t>
  </si>
  <si>
    <r>
      <t>Per kvadratmeter (kWh/m</t>
    </r>
    <r>
      <rPr>
        <vertAlign val="superscript"/>
        <sz val="8"/>
        <rFont val="Arial"/>
        <family val="2"/>
      </rPr>
      <t>2</t>
    </r>
    <r>
      <rPr>
        <sz val="8"/>
        <rFont val="Arial"/>
        <family val="2"/>
      </rPr>
      <t>)</t>
    </r>
  </si>
  <si>
    <t>Genomsnittlig temperaturkorrigerad energianvändning</t>
  </si>
  <si>
    <t>-</t>
  </si>
  <si>
    <r>
      <t>Genomsnitt per kvadratmeter (kWh/m</t>
    </r>
    <r>
      <rPr>
        <vertAlign val="superscript"/>
        <sz val="8"/>
        <rFont val="Arial"/>
        <family val="2"/>
      </rPr>
      <t>2</t>
    </r>
    <r>
      <rPr>
        <sz val="8"/>
        <rFont val="Arial"/>
        <family val="2"/>
      </rPr>
      <t>)</t>
    </r>
  </si>
  <si>
    <r>
      <t>Figur 1 Energianvändning per kvadratmeter för uppvärmning och varmvatten  i flerbostadshus år 2022, fördelad efter byggår, kWh/m</t>
    </r>
    <r>
      <rPr>
        <b/>
        <vertAlign val="superscript"/>
        <sz val="10"/>
        <rFont val="Arial"/>
        <family val="2"/>
      </rPr>
      <t>2</t>
    </r>
  </si>
  <si>
    <r>
      <t>Figure 1 Average use of energy for heating and hot water per square meter in multi-dwelling buildings in 2022, by year of completion, kWh/m</t>
    </r>
    <r>
      <rPr>
        <vertAlign val="superscript"/>
        <sz val="10"/>
        <rFont val="Arial"/>
        <family val="2"/>
      </rPr>
      <t>2</t>
    </r>
  </si>
  <si>
    <r>
      <t>Figur 2 Energianvändning per kvadratmeter för uppvärmning och varmvatten i flerbostadshus år 2022, fördelad på renodlade uppvärmningssätt,  kWh/m</t>
    </r>
    <r>
      <rPr>
        <b/>
        <vertAlign val="superscript"/>
        <sz val="10"/>
        <rFont val="Arial"/>
        <family val="2"/>
      </rPr>
      <t>2</t>
    </r>
    <r>
      <rPr>
        <b/>
        <sz val="10"/>
        <rFont val="Arial"/>
        <family val="2"/>
      </rPr>
      <t xml:space="preserve"> </t>
    </r>
  </si>
  <si>
    <r>
      <t>Figure 2 Average use of energy for heating and hot water per square meter in multi-dwelling buildings in 2022, by type of heating system used, kWh/m</t>
    </r>
    <r>
      <rPr>
        <vertAlign val="superscript"/>
        <sz val="10"/>
        <rFont val="Arial"/>
        <family val="2"/>
      </rPr>
      <t>2</t>
    </r>
  </si>
  <si>
    <r>
      <t>Underlag Figur 1 och 2: Genomsnittlig energianvändning för uppvärmning och varmvatten  i flerbostadshus år 2022, fördelad efter byggår respektive renodlade uppvärmningssätt,  kWh/m</t>
    </r>
    <r>
      <rPr>
        <b/>
        <vertAlign val="superscript"/>
        <sz val="10"/>
        <rFont val="Arial"/>
        <family val="2"/>
      </rPr>
      <t xml:space="preserve">2 </t>
    </r>
  </si>
  <si>
    <r>
      <t>Data for figure 1 and 2: Average use of energy for heating and hot water per square meter in multi-dwelling buildings in 2022, by year of completion and type of heating system used,  kWh/m</t>
    </r>
    <r>
      <rPr>
        <vertAlign val="superscript"/>
        <sz val="10"/>
        <rFont val="Arial"/>
        <family val="2"/>
      </rPr>
      <t>2</t>
    </r>
  </si>
  <si>
    <t>Byggår</t>
  </si>
  <si>
    <t>–1940</t>
  </si>
  <si>
    <t>1941–1960</t>
  </si>
  <si>
    <t>1961–1970</t>
  </si>
  <si>
    <t>1971–1980</t>
  </si>
  <si>
    <t>1981–1990</t>
  </si>
  <si>
    <t>1991–2000</t>
  </si>
  <si>
    <t>2001-2010</t>
  </si>
  <si>
    <t>2011-2022</t>
  </si>
  <si>
    <t>Samtliga</t>
  </si>
  <si>
    <r>
      <t>Genomsnitt per byggår (KWh/m</t>
    </r>
    <r>
      <rPr>
        <vertAlign val="superscript"/>
        <sz val="8"/>
        <rFont val="Arial"/>
        <family val="2"/>
      </rPr>
      <t>2</t>
    </r>
    <r>
      <rPr>
        <sz val="8"/>
        <rFont val="Arial"/>
        <family val="2"/>
      </rPr>
      <t>)</t>
    </r>
  </si>
  <si>
    <t>Total genomsnitt</t>
  </si>
  <si>
    <t>Renodlade uppvärmningssätt</t>
  </si>
  <si>
    <t>Gas</t>
  </si>
  <si>
    <t>Elvärme</t>
  </si>
  <si>
    <t>Berg/ jord/sjöv.p.</t>
  </si>
  <si>
    <t xml:space="preserve">Övriga </t>
  </si>
  <si>
    <t xml:space="preserve">Samtliga </t>
  </si>
  <si>
    <r>
      <t>Genomsnitt per uppvärmningssätt (KWh/m</t>
    </r>
    <r>
      <rPr>
        <vertAlign val="superscript"/>
        <sz val="8"/>
        <rFont val="Arial"/>
        <family val="2"/>
      </rPr>
      <t>2</t>
    </r>
    <r>
      <rPr>
        <sz val="8"/>
        <rFont val="Arial"/>
        <family val="2"/>
      </rPr>
      <t>)</t>
    </r>
  </si>
  <si>
    <r>
      <t>Figur 3 Uppvärmd area</t>
    </r>
    <r>
      <rPr>
        <b/>
        <vertAlign val="superscript"/>
        <sz val="10"/>
        <rFont val="Arial"/>
        <family val="2"/>
      </rPr>
      <t>1</t>
    </r>
    <r>
      <rPr>
        <b/>
        <sz val="10"/>
        <rFont val="Arial"/>
        <family val="2"/>
      </rPr>
      <t xml:space="preserve"> fördelat på uppvärmningsätt i flerbostadshus år 1976−2022</t>
    </r>
    <r>
      <rPr>
        <b/>
        <vertAlign val="superscript"/>
        <sz val="10"/>
        <rFont val="Arial"/>
        <family val="2"/>
      </rPr>
      <t>2</t>
    </r>
    <r>
      <rPr>
        <b/>
        <sz val="10"/>
        <rFont val="Arial"/>
        <family val="2"/>
      </rPr>
      <t>,  miljoner m</t>
    </r>
    <r>
      <rPr>
        <b/>
        <vertAlign val="superscript"/>
        <sz val="10"/>
        <rFont val="Arial"/>
        <family val="2"/>
      </rPr>
      <t>2</t>
    </r>
  </si>
  <si>
    <r>
      <t>Total heated area in multi-dwelling buildings by type of heating system used year 1976-2022, millions of m</t>
    </r>
    <r>
      <rPr>
        <vertAlign val="superscript"/>
        <sz val="10"/>
        <rFont val="Arial"/>
        <family val="2"/>
      </rPr>
      <t>2</t>
    </r>
  </si>
  <si>
    <t>Inkluderar lägenheter, lokalytor och varmgarage.</t>
  </si>
  <si>
    <t>Anm: Från och med år 2009 har redovisning av fjärrvärme i kombinationer, gas, biobränsle och bergvärme brutits loss från gruppen övrigt. Värden före och efter detta år kan därmed inte jämföras för övrigt.</t>
  </si>
  <si>
    <r>
      <rPr>
        <b/>
        <sz val="10"/>
        <color rgb="FF000000"/>
        <rFont val="Arial"/>
        <family val="2"/>
      </rPr>
      <t>Figur 1 Total uppvärmd area i flerbostadshus fördelad på uppvärmningssätt åren 1976 - 2022, miljoner m</t>
    </r>
    <r>
      <rPr>
        <b/>
        <vertAlign val="superscript"/>
        <sz val="10"/>
        <color rgb="FF000000"/>
        <rFont val="Arial"/>
        <family val="2"/>
      </rPr>
      <t>2</t>
    </r>
  </si>
  <si>
    <r>
      <t>Figure 1 Total heated area in multi-dwelling buildings by type of heating system used year 1976-2022, millions of m</t>
    </r>
    <r>
      <rPr>
        <vertAlign val="superscript"/>
        <sz val="10"/>
        <rFont val="Arial"/>
        <family val="2"/>
      </rPr>
      <t>2</t>
    </r>
    <r>
      <rPr>
        <sz val="10"/>
        <rFont val="Arial"/>
        <family val="2"/>
      </rPr>
      <t xml:space="preserve"> </t>
    </r>
  </si>
  <si>
    <t>År</t>
  </si>
  <si>
    <t>Oljeeldning</t>
  </si>
  <si>
    <t>Fjärrvärme komb</t>
  </si>
  <si>
    <t>Bio</t>
  </si>
  <si>
    <t>Bergvärme</t>
  </si>
  <si>
    <t>..</t>
  </si>
  <si>
    <t>Tabell 2.4 Andel uppvärmd area i flerbostadshus år 2005-2022 fördelad på uppvärmningssätt, ägarkategori och byggår</t>
  </si>
  <si>
    <t xml:space="preserve">Table 2.4 Share of heatad area in multi dwelling building year 2005-2022 by type of heating system used,  type of ownership, year of completion </t>
  </si>
  <si>
    <t>Undersökningsår</t>
  </si>
  <si>
    <t>2007</t>
  </si>
  <si>
    <t>SAMTLIGA</t>
  </si>
  <si>
    <t>Uppvärmningssätt</t>
  </si>
  <si>
    <t xml:space="preserve"> </t>
  </si>
  <si>
    <t>Enbart Fjärrvärme</t>
  </si>
  <si>
    <r>
      <t>Fjärrvärme i komb.</t>
    </r>
    <r>
      <rPr>
        <vertAlign val="superscript"/>
        <sz val="8"/>
        <rFont val="Arial"/>
        <family val="2"/>
      </rPr>
      <t>2</t>
    </r>
  </si>
  <si>
    <t>Enbart Oljeeldning</t>
  </si>
  <si>
    <t>Enbart Gas</t>
  </si>
  <si>
    <t>Enbart Elvärme</t>
  </si>
  <si>
    <t>Enbart Berg/ jord/sjövärmep.</t>
  </si>
  <si>
    <t>Berg/ jord/sjövärmep. i komb.</t>
  </si>
  <si>
    <t>Ägarkategori</t>
  </si>
  <si>
    <t>Stat, landsting, kommun</t>
  </si>
  <si>
    <t>Privata</t>
  </si>
  <si>
    <t>Bostadsrättsföreningar</t>
  </si>
  <si>
    <t>Allmännyttiga</t>
  </si>
  <si>
    <t>2001–2010</t>
  </si>
  <si>
    <t>2011–</t>
  </si>
  <si>
    <t>Uppgift saknas</t>
  </si>
  <si>
    <r>
      <t>Uppvärmd area, 
miljoner m</t>
    </r>
    <r>
      <rPr>
        <b/>
        <vertAlign val="superscript"/>
        <sz val="8"/>
        <rFont val="Arial"/>
        <family val="2"/>
      </rPr>
      <t>2</t>
    </r>
  </si>
  <si>
    <t>Vanligaste kombinationen med fjärrvärme är luft-vatten/frånluftsvärmepump.</t>
  </si>
  <si>
    <r>
      <t>Tabell 2.5 Faktisk och temperaturkorrigerad fjärrvärmeanvändning för uppvärmning och varmvatten med enbart fjärrvärme per kvadratmeter år 2009-2022, fördelat på olika ägarkategorier, kWh/m</t>
    </r>
    <r>
      <rPr>
        <b/>
        <vertAlign val="superscript"/>
        <sz val="10"/>
        <rFont val="Arial"/>
        <family val="2"/>
      </rPr>
      <t>2</t>
    </r>
  </si>
  <si>
    <r>
      <t>Table 2.5 Average use of district heating for heating and hot water per square meter in multi-dwelling buildings year 2009-2022, by type of ownership, kWh/m</t>
    </r>
    <r>
      <rPr>
        <vertAlign val="superscript"/>
        <sz val="10"/>
        <rFont val="Arial"/>
        <family val="2"/>
      </rPr>
      <t>2</t>
    </r>
  </si>
  <si>
    <t>Faktisk användning</t>
  </si>
  <si>
    <t>Temperaturkorrigerad användning </t>
  </si>
  <si>
    <t>Tabell 2.6 Antal använda värmepumpar i flerbostadshus år 2009-2022, fördelad på olika typer av värmepumpar, 1 000-tal</t>
  </si>
  <si>
    <t>Table 2.6 Number of heat pumps (in thousends) in multidwelling buildings year 2009-2022,  by type of heat pump, 1000s</t>
  </si>
  <si>
    <t>Typ av värmepump</t>
  </si>
  <si>
    <r>
      <t>20212</t>
    </r>
    <r>
      <rPr>
        <b/>
        <vertAlign val="superscript"/>
        <sz val="8"/>
        <rFont val="Arial"/>
        <family val="2"/>
      </rPr>
      <t/>
    </r>
  </si>
  <si>
    <t>± 4,9</t>
  </si>
  <si>
    <t>Berg/jord/sjövärmepump</t>
  </si>
  <si>
    <t>± 3,3</t>
  </si>
  <si>
    <t>Luft-vatten/frånluftsvärmepump</t>
  </si>
  <si>
    <t>± 3,2</t>
  </si>
  <si>
    <t>Luft-luftvärmepump</t>
  </si>
  <si>
    <r>
      <t>1,6</t>
    </r>
    <r>
      <rPr>
        <vertAlign val="superscript"/>
        <sz val="8"/>
        <rFont val="Arial"/>
        <family val="2"/>
      </rPr>
      <t>k</t>
    </r>
  </si>
  <si>
    <t>± 1,7</t>
  </si>
  <si>
    <r>
      <t>Tabell 2.7 Faktisk och temperaturkorrigerad energianvändning per kvadratmeter för uppvärmning och varmvatten år 2005-2022, fördelat på olika ägarkategorier, i kWh/m</t>
    </r>
    <r>
      <rPr>
        <b/>
        <vertAlign val="superscript"/>
        <sz val="10"/>
        <rFont val="Arial"/>
        <family val="2"/>
      </rPr>
      <t>2</t>
    </r>
    <r>
      <rPr>
        <b/>
        <sz val="10"/>
        <rFont val="Arial"/>
        <family val="2"/>
      </rPr>
      <t xml:space="preserve"> </t>
    </r>
  </si>
  <si>
    <r>
      <t>Table 2.7 Average use of energy for heating and hot water per square meter in multi-dwelling buildings 2005-2022, by type of ownership, kWh/m</t>
    </r>
    <r>
      <rPr>
        <vertAlign val="superscript"/>
        <sz val="10"/>
        <rFont val="Arial"/>
        <family val="2"/>
      </rPr>
      <t>2</t>
    </r>
  </si>
  <si>
    <r>
      <t>Tabell 2.8 Faktisk och temperaturkorrigerad energianvändning per kvadratmeter för uppvärmning och varmvatten år 2005-2022, fördelat på olika uppvärmningsätt, kWh/m</t>
    </r>
    <r>
      <rPr>
        <b/>
        <vertAlign val="superscript"/>
        <sz val="10"/>
        <rFont val="Arial"/>
        <family val="2"/>
      </rPr>
      <t>2</t>
    </r>
  </si>
  <si>
    <r>
      <t>Table 2.8 Average use of energy for heating and hot water per square meter in multi-dwelling buildings year 2005-2022, by type of heating system used, kWh/m</t>
    </r>
    <r>
      <rPr>
        <vertAlign val="superscript"/>
        <sz val="10"/>
        <rFont val="Arial"/>
        <family val="2"/>
      </rPr>
      <t>2</t>
    </r>
  </si>
  <si>
    <r>
      <t>Tabell 2.9 Faktisk och temperaturkorrigerad energianvändning per kvadratmeter för uppvärmning och varmvatten år 2005-2022, fördelat efter byggår, kWh/m</t>
    </r>
    <r>
      <rPr>
        <b/>
        <vertAlign val="superscript"/>
        <sz val="10"/>
        <rFont val="Arial"/>
        <family val="2"/>
      </rPr>
      <t>2</t>
    </r>
  </si>
  <si>
    <r>
      <t>Table 2.9 Average use of energy for heating and hot water per square meter in multi-dwelling buildings year 2005-2022, by year of completion, kWh/m</t>
    </r>
    <r>
      <rPr>
        <vertAlign val="superscript"/>
        <sz val="10"/>
        <rFont val="Arial"/>
        <family val="2"/>
      </rPr>
      <t>2</t>
    </r>
  </si>
  <si>
    <r>
      <rPr>
        <b/>
        <sz val="10"/>
        <color rgb="FF000000"/>
        <rFont val="Arial"/>
        <family val="2"/>
      </rPr>
      <t>Tabell 2.10 Faktisk och temperaturkorrigerad fjärrvärmeanvändning för uppvärmning och varmvatten med enbart fjärrvärme per kvadratmeter år 2009-2022, fördelat på olika byggår, kWh/m</t>
    </r>
    <r>
      <rPr>
        <b/>
        <vertAlign val="superscript"/>
        <sz val="10"/>
        <color rgb="FF000000"/>
        <rFont val="Arial"/>
        <family val="2"/>
      </rPr>
      <t>2</t>
    </r>
  </si>
  <si>
    <r>
      <t>Table 2.10 Average use of distict heating for heating and hot water per square meter in multi-dwelling buildings year 2009-2022, by year of completion, kWh/m</t>
    </r>
    <r>
      <rPr>
        <vertAlign val="superscript"/>
        <sz val="10"/>
        <rFont val="Arial"/>
        <family val="2"/>
      </rPr>
      <t>2</t>
    </r>
  </si>
  <si>
    <t>Tabell 3.1 Antal lägenheter i flerbostadshus år 2022, fördelade efter använt uppvärmningssätt, byggår, ägarkategori, storleksklass, 1 000-tal</t>
  </si>
  <si>
    <t>Table 3.1 Number of dwellings in multi-dwelling buildings in 2022, by type of heating system used, year of completion, type of ownership and dimensions, 
1 000s</t>
  </si>
  <si>
    <t>Uppvärmingssätt</t>
  </si>
  <si>
    <r>
      <t>Fjärrvärme i komb.</t>
    </r>
    <r>
      <rPr>
        <b/>
        <vertAlign val="superscript"/>
        <sz val="8"/>
        <rFont val="Arial"/>
        <family val="2"/>
      </rPr>
      <t>1</t>
    </r>
  </si>
  <si>
    <t>Enbart berg/ jord/ sjövärmep.</t>
  </si>
  <si>
    <t>Berg/jord/sjö-värmep. i komb.</t>
  </si>
  <si>
    <t>Andel i procent</t>
  </si>
  <si>
    <t>± 108</t>
  </si>
  <si>
    <t>± 45</t>
  </si>
  <si>
    <t>± 3</t>
  </si>
  <si>
    <t>± 19</t>
  </si>
  <si>
    <t>± 23</t>
  </si>
  <si>
    <t>± 20</t>
  </si>
  <si>
    <t>± 10</t>
  </si>
  <si>
    <t>± 127</t>
  </si>
  <si>
    <t>1940</t>
  </si>
  <si>
    <t>± 41</t>
  </si>
  <si>
    <t>± 7</t>
  </si>
  <si>
    <t>± 6</t>
  </si>
  <si>
    <t>± 9</t>
  </si>
  <si>
    <t>± 1</t>
  </si>
  <si>
    <t>± 43</t>
  </si>
  <si>
    <t>± 53</t>
  </si>
  <si>
    <t>± 15</t>
  </si>
  <si>
    <t>± 5</t>
  </si>
  <si>
    <t>± 2</t>
  </si>
  <si>
    <t>± 8</t>
  </si>
  <si>
    <t>± 56</t>
  </si>
  <si>
    <t>± 51</t>
  </si>
  <si>
    <t>± 58</t>
  </si>
  <si>
    <t>± 32</t>
  </si>
  <si>
    <t>± 35</t>
  </si>
  <si>
    <t>± 31</t>
  </si>
  <si>
    <t>± 22</t>
  </si>
  <si>
    <t>± 12</t>
  </si>
  <si>
    <t>± 39</t>
  </si>
  <si>
    <t>± 30</t>
  </si>
  <si>
    <t>± 44</t>
  </si>
  <si>
    <t>± 21</t>
  </si>
  <si>
    <t>± 24</t>
  </si>
  <si>
    <t>± 28</t>
  </si>
  <si>
    <t>± 13</t>
  </si>
  <si>
    <t>± 37</t>
  </si>
  <si>
    <t>± 54</t>
  </si>
  <si>
    <t>± 11</t>
  </si>
  <si>
    <t>± 59</t>
  </si>
  <si>
    <t>± 80</t>
  </si>
  <si>
    <t>± 18</t>
  </si>
  <si>
    <t>± 86</t>
  </si>
  <si>
    <t>Därav: HSB o Riksbyggen</t>
  </si>
  <si>
    <r>
      <t>8</t>
    </r>
    <r>
      <rPr>
        <vertAlign val="superscript"/>
        <sz val="8"/>
        <rFont val="Arial"/>
        <family val="2"/>
      </rPr>
      <t>3</t>
    </r>
  </si>
  <si>
    <t>± 68</t>
  </si>
  <si>
    <t>± 4</t>
  </si>
  <si>
    <r>
      <t>Storleksklass</t>
    </r>
    <r>
      <rPr>
        <vertAlign val="superscript"/>
        <sz val="8"/>
        <rFont val="Arial"/>
        <family val="2"/>
      </rPr>
      <t>2</t>
    </r>
  </si>
  <si>
    <t>m²</t>
  </si>
  <si>
    <t>± 27</t>
  </si>
  <si>
    <t>± 34</t>
  </si>
  <si>
    <t>± 38</t>
  </si>
  <si>
    <t>± 57</t>
  </si>
  <si>
    <t>± 73</t>
  </si>
  <si>
    <t>Storleksklass avser byggnaden.</t>
  </si>
  <si>
    <t>Resultatet är inte signifikant större än 0.</t>
  </si>
  <si>
    <r>
      <t>Tabell 3.2 Uppvärmd area</t>
    </r>
    <r>
      <rPr>
        <b/>
        <vertAlign val="superscript"/>
        <sz val="10"/>
        <rFont val="Times New Roman"/>
        <family val="1"/>
      </rPr>
      <t>1</t>
    </r>
    <r>
      <rPr>
        <b/>
        <sz val="10"/>
        <rFont val="Times New Roman"/>
        <family val="1"/>
      </rPr>
      <t xml:space="preserve"> i flerbostadshus år 2022, fördelad efter använt uppvärmningssätt, byggår, ägarkategori och storleksklass , miljoner m</t>
    </r>
    <r>
      <rPr>
        <b/>
        <vertAlign val="superscript"/>
        <sz val="10"/>
        <rFont val="Times New Roman"/>
        <family val="1"/>
      </rPr>
      <t>2</t>
    </r>
  </si>
  <si>
    <r>
      <t>Table 3.2 Heated area in multi-dwelling buildings in 2022, by type of heating system used, year of completion, type of ownership and dimensions, millions of m</t>
    </r>
    <r>
      <rPr>
        <vertAlign val="superscript"/>
        <sz val="10"/>
        <rFont val="Times New Roman"/>
        <family val="1"/>
      </rPr>
      <t>2</t>
    </r>
  </si>
  <si>
    <r>
      <t>Fjärrvärme i komb.</t>
    </r>
    <r>
      <rPr>
        <b/>
        <vertAlign val="superscript"/>
        <sz val="8"/>
        <rFont val="Arial"/>
        <family val="2"/>
      </rPr>
      <t>3</t>
    </r>
  </si>
  <si>
    <t>± 9,1</t>
  </si>
  <si>
    <t>± 3,0</t>
  </si>
  <si>
    <t>± 0,3</t>
  </si>
  <si>
    <t>± 1,6</t>
  </si>
  <si>
    <t>± 2,6</t>
  </si>
  <si>
    <t>± 0,5</t>
  </si>
  <si>
    <t>± 9,9</t>
  </si>
  <si>
    <t>± 2,8</t>
  </si>
  <si>
    <t>± 0,7</t>
  </si>
  <si>
    <t>± 0,6</t>
  </si>
  <si>
    <t>± 0,4</t>
  </si>
  <si>
    <t>± 0,1</t>
  </si>
  <si>
    <t>± 3,1</t>
  </si>
  <si>
    <t>± 3,8</t>
  </si>
  <si>
    <t>± 1,2</t>
  </si>
  <si>
    <t>± 0,2</t>
  </si>
  <si>
    <t>± 0,8</t>
  </si>
  <si>
    <t>± 4,1</t>
  </si>
  <si>
    <t>± 1,0</t>
  </si>
  <si>
    <t>± 3,6</t>
  </si>
  <si>
    <t>± 4,7</t>
  </si>
  <si>
    <t>± 0,9</t>
  </si>
  <si>
    <t>± 4,6</t>
  </si>
  <si>
    <t>± 2,3</t>
  </si>
  <si>
    <t>± 2,0</t>
  </si>
  <si>
    <t>± 2,2</t>
  </si>
  <si>
    <t>± 2,5</t>
  </si>
  <si>
    <t>± 1,4</t>
  </si>
  <si>
    <r>
      <rPr>
        <sz val="8"/>
        <color rgb="FF000000"/>
        <rFont val="Arial"/>
        <family val="2"/>
      </rPr>
      <t>0,9</t>
    </r>
    <r>
      <rPr>
        <vertAlign val="superscript"/>
        <sz val="8"/>
        <color rgb="FF000000"/>
        <rFont val="Arial"/>
        <family val="2"/>
      </rPr>
      <t>4</t>
    </r>
  </si>
  <si>
    <r>
      <t>1,6</t>
    </r>
    <r>
      <rPr>
        <vertAlign val="superscript"/>
        <sz val="8"/>
        <rFont val="Arial"/>
        <family val="2"/>
      </rPr>
      <t>3</t>
    </r>
  </si>
  <si>
    <t>± 1,9</t>
  </si>
  <si>
    <t>± 3,9</t>
  </si>
  <si>
    <t>± 5,9</t>
  </si>
  <si>
    <t>± 1,1</t>
  </si>
  <si>
    <t>± 5,8</t>
  </si>
  <si>
    <t>± 5,7</t>
  </si>
  <si>
    <t>± 6,6</t>
  </si>
  <si>
    <t>± 3,7</t>
  </si>
  <si>
    <t>± 1,5</t>
  </si>
  <si>
    <r>
      <rPr>
        <sz val="8"/>
        <color rgb="FF000000"/>
        <rFont val="Arial"/>
        <family val="2"/>
      </rPr>
      <t>0,7</t>
    </r>
    <r>
      <rPr>
        <vertAlign val="superscript"/>
        <sz val="8"/>
        <color rgb="FF000000"/>
        <rFont val="Arial"/>
        <family val="2"/>
      </rPr>
      <t>4</t>
    </r>
  </si>
  <si>
    <t>± 3,5</t>
  </si>
  <si>
    <r>
      <t>Storleksklass</t>
    </r>
    <r>
      <rPr>
        <vertAlign val="superscript"/>
        <sz val="8"/>
        <rFont val="Arial"/>
        <family val="2"/>
      </rPr>
      <t>3</t>
    </r>
  </si>
  <si>
    <t>± 1,8</t>
  </si>
  <si>
    <t>± 2,9</t>
  </si>
  <si>
    <t>± 6,4</t>
  </si>
  <si>
    <t>± 7,2</t>
  </si>
  <si>
    <r>
      <t>Tabell 3.3 Uppvärmd area för bostadslägenheter i flerbostadshus år 2022, fördelad efter använt uppvärmningssätt, byggår, ägarkategori, storleksklass, miljoner m</t>
    </r>
    <r>
      <rPr>
        <b/>
        <vertAlign val="superscript"/>
        <sz val="10"/>
        <rFont val="Times New Roman"/>
        <family val="1"/>
      </rPr>
      <t>2</t>
    </r>
  </si>
  <si>
    <r>
      <t>Table 3.3 Heated area for dwellings in multi-dwelling buildings in 2022, by  type of heating system used, year of completion, type of ownership and dimensions, millions of m</t>
    </r>
    <r>
      <rPr>
        <vertAlign val="superscript"/>
        <sz val="10"/>
        <rFont val="Times New Roman"/>
        <family val="1"/>
      </rPr>
      <t>2</t>
    </r>
  </si>
  <si>
    <t>± 2,7</t>
  </si>
  <si>
    <t>± 2,4</t>
  </si>
  <si>
    <r>
      <t>1,3</t>
    </r>
    <r>
      <rPr>
        <vertAlign val="superscript"/>
        <sz val="8"/>
        <rFont val="Arial"/>
        <family val="2"/>
      </rPr>
      <t>3</t>
    </r>
  </si>
  <si>
    <t>± 3,4</t>
  </si>
  <si>
    <t>± 1,3</t>
  </si>
  <si>
    <t>± 5,3</t>
  </si>
  <si>
    <r>
      <t>0,6</t>
    </r>
    <r>
      <rPr>
        <vertAlign val="superscript"/>
        <sz val="8"/>
        <rFont val="Arial"/>
        <family val="2"/>
      </rPr>
      <t>3</t>
    </r>
  </si>
  <si>
    <t>± 4,0</t>
  </si>
  <si>
    <r>
      <t>Storleksklass</t>
    </r>
    <r>
      <rPr>
        <b/>
        <vertAlign val="superscript"/>
        <sz val="8"/>
        <rFont val="Arial"/>
        <family val="2"/>
      </rPr>
      <t>2</t>
    </r>
  </si>
  <si>
    <t>± 2,1</t>
  </si>
  <si>
    <t>± 0,0</t>
  </si>
  <si>
    <t>± 4,2</t>
  </si>
  <si>
    <r>
      <t>Tabell 3.4 Uppvärmd area</t>
    </r>
    <r>
      <rPr>
        <b/>
        <vertAlign val="superscript"/>
        <sz val="10"/>
        <rFont val="Times New Roman"/>
        <family val="1"/>
      </rPr>
      <t>1</t>
    </r>
    <r>
      <rPr>
        <b/>
        <sz val="10"/>
        <rFont val="Times New Roman"/>
        <family val="1"/>
      </rPr>
      <t xml:space="preserve"> i flerbostadshus och antal lägenheter år 2022, fördelad efter län, miljoner m² och 1000-tal lägenheter</t>
    </r>
  </si>
  <si>
    <t>Table 3.4 Heated area in multi-dwelling buildings in 2022, by type of heating system used and county, millions of m² and 1 000s</t>
  </si>
  <si>
    <t>Län</t>
  </si>
  <si>
    <t xml:space="preserve">Uppvärmd area </t>
  </si>
  <si>
    <t>Antal lägenheter</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</si>
  <si>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</si>
  <si>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</si>
  <si>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</si>
  <si>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</si>
  <si>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</si>
  <si>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</si>
  <si>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</si>
  <si>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</si>
  <si>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</si>
  <si>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</si>
  <si>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</si>
  <si>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</si>
  <si>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</si>
  <si>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</si>
  <si>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</si>
  <si>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</si>
  <si>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</si>
  <si>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</si>
  <si>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</si>
  <si>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</si>
  <si>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</si>
  <si>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</si>
  <si>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r>
      <t>Tabell 3.5 Energianvändning för uppvärmning och varmvatten per kvadratmeter i flerbostadshus år 2022, fördelad efter renodlade använda uppvärmningssätt, byggår, ägarkategori, och storleksklass, kWh/m</t>
    </r>
    <r>
      <rPr>
        <b/>
        <vertAlign val="superscript"/>
        <sz val="10"/>
        <rFont val="Times New Roman"/>
        <family val="1"/>
      </rPr>
      <t>2</t>
    </r>
  </si>
  <si>
    <r>
      <t>Table 3.5 Use of energy for heating and hot water per square meter in multi-dwelling buildings in 2022, by type of heating system used, year of completion, type of ownership and dimensions,  kWh/m</t>
    </r>
    <r>
      <rPr>
        <vertAlign val="superscript"/>
        <sz val="10"/>
        <rFont val="Times New Roman"/>
        <family val="1"/>
      </rPr>
      <t>2</t>
    </r>
  </si>
  <si>
    <r>
      <t>144,4</t>
    </r>
    <r>
      <rPr>
        <vertAlign val="superscript"/>
        <sz val="8"/>
        <rFont val="Arial"/>
        <family val="2"/>
      </rPr>
      <t>3</t>
    </r>
  </si>
  <si>
    <r>
      <t>182,8</t>
    </r>
    <r>
      <rPr>
        <vertAlign val="superscript"/>
        <sz val="8"/>
        <rFont val="Arial"/>
        <family val="2"/>
      </rPr>
      <t>3</t>
    </r>
  </si>
  <si>
    <r>
      <t>69,7</t>
    </r>
    <r>
      <rPr>
        <vertAlign val="superscript"/>
        <sz val="8"/>
        <rFont val="Arial"/>
        <family val="2"/>
      </rPr>
      <t>3</t>
    </r>
  </si>
  <si>
    <r>
      <t>122,9</t>
    </r>
    <r>
      <rPr>
        <vertAlign val="superscript"/>
        <sz val="8"/>
        <rFont val="Arial"/>
        <family val="2"/>
      </rPr>
      <t>3</t>
    </r>
  </si>
  <si>
    <r>
      <t>Tabell 3.6 Temperaturkorrigerad energianvändning för uppvärmning och varmvatten per kvadratmeter i flerbostadshus år 2022, fördelad efter renodlade använda uppvärmningssätt, byggår, ägarkategori och storleksklass, kWh/m</t>
    </r>
    <r>
      <rPr>
        <b/>
        <vertAlign val="superscript"/>
        <sz val="10"/>
        <rFont val="Times New Roman"/>
        <family val="1"/>
      </rPr>
      <t>2</t>
    </r>
  </si>
  <si>
    <r>
      <t>Table 3.6 Use of energy (corrected for temperature variation) for heating and hot water per square meter in multi-dwelling buildings in 2022, by type of heating system used, year of completion, type of and ownership, kWh/m</t>
    </r>
    <r>
      <rPr>
        <vertAlign val="superscript"/>
        <sz val="10"/>
        <rFont val="Times New Roman"/>
        <family val="1"/>
      </rPr>
      <t>2</t>
    </r>
  </si>
  <si>
    <r>
      <t>247,3</t>
    </r>
    <r>
      <rPr>
        <vertAlign val="superscript"/>
        <sz val="8"/>
        <color theme="1"/>
        <rFont val="Arial"/>
        <family val="2"/>
      </rPr>
      <t>3</t>
    </r>
  </si>
  <si>
    <r>
      <t>148,2</t>
    </r>
    <r>
      <rPr>
        <vertAlign val="superscript"/>
        <sz val="8"/>
        <color theme="1"/>
        <rFont val="Arial"/>
        <family val="2"/>
      </rPr>
      <t>3</t>
    </r>
  </si>
  <si>
    <r>
      <t>186,9</t>
    </r>
    <r>
      <rPr>
        <vertAlign val="superscript"/>
        <sz val="8"/>
        <color theme="1"/>
        <rFont val="Arial"/>
        <family val="2"/>
      </rPr>
      <t>3</t>
    </r>
  </si>
  <si>
    <r>
      <t>71,4</t>
    </r>
    <r>
      <rPr>
        <vertAlign val="superscript"/>
        <sz val="8"/>
        <color theme="1"/>
        <rFont val="Arial"/>
        <family val="2"/>
      </rPr>
      <t>3</t>
    </r>
  </si>
  <si>
    <t>Tabell 3.7 Energianvändning för uppvärmning och varmvatten per lägenhet i flerbostadshus år 2022, fördelad efter använt uppvärmningssätt, byggår, ägarkategori, storleksklass , MWh per lägenhet</t>
  </si>
  <si>
    <t>Table 3.7 Use of energy for heating and hot water per dwelling in multi-dwelling buildings in 2022, by type of heating system used, year of completion, type of ownership and dimensions, MWh per dwelling</t>
  </si>
  <si>
    <r>
      <t>22,5</t>
    </r>
    <r>
      <rPr>
        <vertAlign val="superscript"/>
        <sz val="8"/>
        <rFont val="Arial"/>
        <family val="2"/>
      </rPr>
      <t>3</t>
    </r>
  </si>
  <si>
    <r>
      <t>9,7</t>
    </r>
    <r>
      <rPr>
        <vertAlign val="superscript"/>
        <sz val="8"/>
        <rFont val="Arial"/>
        <family val="2"/>
      </rPr>
      <t>3</t>
    </r>
  </si>
  <si>
    <r>
      <t>6,5</t>
    </r>
    <r>
      <rPr>
        <vertAlign val="superscript"/>
        <sz val="8"/>
        <rFont val="Arial"/>
        <family val="2"/>
      </rPr>
      <t>3</t>
    </r>
  </si>
  <si>
    <r>
      <t>4,1</t>
    </r>
    <r>
      <rPr>
        <vertAlign val="superscript"/>
        <sz val="8"/>
        <rFont val="Arial"/>
        <family val="2"/>
      </rPr>
      <t>3</t>
    </r>
  </si>
  <si>
    <t>Tabell 3.8 Temperaturkorrigerad energianvändning för uppvärmning och varmvatten per lägenhet i flerbostadshus år 2022, fördelad efter använt uppvärmningssätt, byggår, ägarkategori, storleksklass, MWh per lägenhet</t>
  </si>
  <si>
    <t>Table 3.8 Use of energy (corrected for temperature variation) for heating and hot water per dwelling in multi-dwelling buildings in 2022, by type of heating system used, year of completion, type of ownership and dimensions, MWh per dwelling</t>
  </si>
  <si>
    <r>
      <t>23,3</t>
    </r>
    <r>
      <rPr>
        <vertAlign val="superscript"/>
        <sz val="8"/>
        <rFont val="Arial"/>
        <family val="2"/>
      </rPr>
      <t>3</t>
    </r>
  </si>
  <si>
    <r>
      <t>12,4</t>
    </r>
    <r>
      <rPr>
        <vertAlign val="superscript"/>
        <sz val="8"/>
        <rFont val="Arial"/>
        <family val="2"/>
      </rPr>
      <t>3</t>
    </r>
  </si>
  <si>
    <r>
      <t>9,9</t>
    </r>
    <r>
      <rPr>
        <vertAlign val="superscript"/>
        <sz val="8"/>
        <rFont val="Arial"/>
        <family val="2"/>
      </rPr>
      <t>3</t>
    </r>
  </si>
  <si>
    <r>
      <t>6,6</t>
    </r>
    <r>
      <rPr>
        <vertAlign val="superscript"/>
        <sz val="8"/>
        <rFont val="Arial"/>
        <family val="2"/>
      </rPr>
      <t>3</t>
    </r>
  </si>
  <si>
    <r>
      <t>4,2</t>
    </r>
    <r>
      <rPr>
        <vertAlign val="superscript"/>
        <sz val="8"/>
        <rFont val="Arial"/>
        <family val="2"/>
      </rPr>
      <t>3</t>
    </r>
  </si>
  <si>
    <r>
      <t>Tabell 3.9 Energianvändning för uppvärmning och varmvatten per kvadratmeter och per lägenhet i flerbostadshus år 2022, fördelad efter län, kWh/m</t>
    </r>
    <r>
      <rPr>
        <b/>
        <vertAlign val="superscript"/>
        <sz val="10"/>
        <rFont val="Times New Roman"/>
        <family val="1"/>
      </rPr>
      <t>2</t>
    </r>
    <r>
      <rPr>
        <b/>
        <sz val="10"/>
        <rFont val="Times New Roman"/>
        <family val="1"/>
      </rPr>
      <t xml:space="preserve"> och per lägenhet</t>
    </r>
  </si>
  <si>
    <r>
      <t>Table 3.9 Use of energy for heating and hot water per square metre in multi-dwelling building with district heating only in 2022, by county, kWh/m</t>
    </r>
    <r>
      <rPr>
        <vertAlign val="superscript"/>
        <sz val="10"/>
        <rFont val="Times New Roman"/>
        <family val="1"/>
      </rPr>
      <t xml:space="preserve">2 </t>
    </r>
    <r>
      <rPr>
        <sz val="10"/>
        <rFont val="Times New Roman"/>
        <family val="1"/>
      </rPr>
      <t>and per dwelling</t>
    </r>
  </si>
  <si>
    <t>Temperaturkorrigerad användning</t>
  </si>
  <si>
    <r>
      <t>kWh/m</t>
    </r>
    <r>
      <rPr>
        <b/>
        <vertAlign val="superscript"/>
        <sz val="8"/>
        <rFont val="Arial"/>
        <family val="2"/>
      </rPr>
      <t>2</t>
    </r>
  </si>
  <si>
    <t>MWh/ lägenhet</t>
  </si>
  <si>
    <t xml:space="preserve">Uppsala län   </t>
  </si>
  <si>
    <t xml:space="preserve">Kronobergs län                  </t>
  </si>
  <si>
    <r>
      <t>Tabell 3.10 Fjärrvärmeanvändning för uppvärmning och varmvatten per kvadratmeter och per lägenhet i flerbostadshus med endast fjärrvärme år 2022, fördelad efter län, kWh/m</t>
    </r>
    <r>
      <rPr>
        <b/>
        <vertAlign val="superscript"/>
        <sz val="10"/>
        <rFont val="Times New Roman"/>
        <family val="1"/>
      </rPr>
      <t>2</t>
    </r>
    <r>
      <rPr>
        <b/>
        <sz val="10"/>
        <rFont val="Times New Roman"/>
        <family val="1"/>
      </rPr>
      <t xml:space="preserve"> och per lägenhet</t>
    </r>
  </si>
  <si>
    <r>
      <t>Table 3.10 Use of district heating for heating and hot water per square metre in multi-dwelling building with district heating only in 2022, by county, kWh/m</t>
    </r>
    <r>
      <rPr>
        <vertAlign val="superscript"/>
        <sz val="10"/>
        <rFont val="Times New Roman"/>
        <family val="1"/>
      </rPr>
      <t xml:space="preserve">2 </t>
    </r>
    <r>
      <rPr>
        <sz val="10"/>
        <rFont val="Times New Roman"/>
        <family val="1"/>
      </rPr>
      <t>and per dwelling</t>
    </r>
  </si>
  <si>
    <r>
      <t>Tabell 3.11 Energianvändning för uppvärmning och varmvatten per kvadratmeter i flerbostadshus  år 2022, fördelad efter byggår, ägarkategori och län, kWh/m</t>
    </r>
    <r>
      <rPr>
        <b/>
        <vertAlign val="superscript"/>
        <sz val="10"/>
        <color theme="1"/>
        <rFont val="Times New Roman"/>
        <family val="1"/>
      </rPr>
      <t>2</t>
    </r>
  </si>
  <si>
    <r>
      <t>Table 3.11 Use of energy for heating and hot water per square metre in multi-dwelling buildings in 2022, by year of completion,  type of ownership and county, kWh/m</t>
    </r>
    <r>
      <rPr>
        <vertAlign val="superscript"/>
        <sz val="10"/>
        <rFont val="Times New Roman"/>
        <family val="1"/>
      </rPr>
      <t>2</t>
    </r>
  </si>
  <si>
    <t>1941-1960</t>
  </si>
  <si>
    <t>1961-1970</t>
  </si>
  <si>
    <t>1971-1980</t>
  </si>
  <si>
    <t>1981-1990</t>
  </si>
  <si>
    <t>1991-2000</t>
  </si>
  <si>
    <t>2011-</t>
  </si>
  <si>
    <t>Uppgift 
saknas</t>
  </si>
  <si>
    <r>
      <t>117</t>
    </r>
    <r>
      <rPr>
        <vertAlign val="superscript"/>
        <sz val="8"/>
        <rFont val="Arial"/>
        <family val="2"/>
      </rPr>
      <t>1</t>
    </r>
  </si>
  <si>
    <r>
      <t>146</t>
    </r>
    <r>
      <rPr>
        <vertAlign val="superscript"/>
        <sz val="8"/>
        <rFont val="Arial"/>
        <family val="2"/>
      </rPr>
      <t>1</t>
    </r>
  </si>
  <si>
    <r>
      <t>112</t>
    </r>
    <r>
      <rPr>
        <vertAlign val="superscript"/>
        <sz val="8"/>
        <rFont val="Arial"/>
        <family val="2"/>
      </rPr>
      <t>1</t>
    </r>
  </si>
  <si>
    <r>
      <t>110</t>
    </r>
    <r>
      <rPr>
        <vertAlign val="superscript"/>
        <sz val="8"/>
        <rFont val="Arial"/>
        <family val="2"/>
      </rPr>
      <t>1</t>
    </r>
  </si>
  <si>
    <r>
      <t>116</t>
    </r>
    <r>
      <rPr>
        <vertAlign val="superscript"/>
        <sz val="8"/>
        <rFont val="Arial"/>
        <family val="2"/>
      </rPr>
      <t>1</t>
    </r>
  </si>
  <si>
    <r>
      <t>123</t>
    </r>
    <r>
      <rPr>
        <vertAlign val="superscript"/>
        <sz val="8"/>
        <rFont val="Arial"/>
        <family val="2"/>
      </rPr>
      <t>1</t>
    </r>
  </si>
  <si>
    <r>
      <t>Tabell 3.12 Temperaturkorrigerad energianvändning för uppvärmning och varmvatten per kvadratmeter i flerbostadshus  år 2022, fördelad efter byggår, ägarkategori och län, kWh/m</t>
    </r>
    <r>
      <rPr>
        <b/>
        <vertAlign val="superscript"/>
        <sz val="10"/>
        <color theme="1"/>
        <rFont val="Times New Roman"/>
        <family val="1"/>
      </rPr>
      <t>2</t>
    </r>
  </si>
  <si>
    <r>
      <t>Table 3.12 Use of energy (corrected for temperature variation) for heating and hot water per square metre in multi-dwelling buildings in 2022, by year of completion,  type of ownership and county, kWh/m</t>
    </r>
    <r>
      <rPr>
        <vertAlign val="superscript"/>
        <sz val="10"/>
        <rFont val="Times New Roman"/>
        <family val="1"/>
      </rPr>
      <t>2</t>
    </r>
  </si>
  <si>
    <r>
      <t>118</t>
    </r>
    <r>
      <rPr>
        <vertAlign val="superscript"/>
        <sz val="8"/>
        <rFont val="Arial"/>
        <family val="2"/>
      </rPr>
      <t>1</t>
    </r>
  </si>
  <si>
    <r>
      <t>148</t>
    </r>
    <r>
      <rPr>
        <vertAlign val="superscript"/>
        <sz val="8"/>
        <rFont val="Arial"/>
        <family val="2"/>
      </rPr>
      <t>1</t>
    </r>
  </si>
  <si>
    <r>
      <t>117</t>
    </r>
    <r>
      <rPr>
        <vertAlign val="superscript"/>
        <sz val="8"/>
        <color theme="1"/>
        <rFont val="Arial"/>
        <family val="2"/>
      </rPr>
      <t>1</t>
    </r>
  </si>
  <si>
    <r>
      <t>114</t>
    </r>
    <r>
      <rPr>
        <vertAlign val="superscript"/>
        <sz val="8"/>
        <rFont val="Arial"/>
        <family val="2"/>
      </rPr>
      <t>1</t>
    </r>
  </si>
  <si>
    <r>
      <t>124</t>
    </r>
    <r>
      <rPr>
        <vertAlign val="superscript"/>
        <sz val="8"/>
        <rFont val="Arial"/>
        <family val="2"/>
      </rPr>
      <t>1</t>
    </r>
  </si>
  <si>
    <r>
      <t>Tabell 3.13 Fjärrvärmeanvändning för uppvärmning och varmvatten per kvadratmeter i flerbostadshus med endast fjärrvärme år 2022, fördelad efter byggår, ägarkategori och län, kWh/m</t>
    </r>
    <r>
      <rPr>
        <b/>
        <vertAlign val="superscript"/>
        <sz val="10"/>
        <color theme="1"/>
        <rFont val="Times New Roman"/>
        <family val="1"/>
      </rPr>
      <t>2</t>
    </r>
  </si>
  <si>
    <r>
      <t>Table 3.13 Use of district heating for heating and hot water per square metre in multi-dwelling buildings with distric heating only in 2022, by year of completion,  type of ownership and county, kWh/m</t>
    </r>
    <r>
      <rPr>
        <vertAlign val="superscript"/>
        <sz val="10"/>
        <rFont val="Times New Roman"/>
        <family val="1"/>
      </rPr>
      <t>2</t>
    </r>
  </si>
  <si>
    <r>
      <t>115</t>
    </r>
    <r>
      <rPr>
        <vertAlign val="superscript"/>
        <sz val="8"/>
        <rFont val="Arial"/>
        <family val="2"/>
      </rPr>
      <t>1</t>
    </r>
  </si>
  <si>
    <r>
      <t>149</t>
    </r>
    <r>
      <rPr>
        <vertAlign val="superscript"/>
        <sz val="8"/>
        <rFont val="Arial"/>
        <family val="2"/>
      </rPr>
      <t>1</t>
    </r>
  </si>
  <si>
    <r>
      <t>144</t>
    </r>
    <r>
      <rPr>
        <vertAlign val="superscript"/>
        <sz val="8"/>
        <rFont val="Arial"/>
        <family val="2"/>
      </rPr>
      <t>1</t>
    </r>
  </si>
  <si>
    <r>
      <t>134</t>
    </r>
    <r>
      <rPr>
        <vertAlign val="superscript"/>
        <sz val="8"/>
        <rFont val="Arial"/>
        <family val="2"/>
      </rPr>
      <t>1</t>
    </r>
  </si>
  <si>
    <r>
      <t>Tabell 3.14 Temperaturkorrigerad fjärrvärmeanvändning för uppvärmning och varmvatten per kvadratmeter i flerbostadshus med endast fjärrvärme år 2022, fördelad efter byggår, ägarkategori och län, kWh/m</t>
    </r>
    <r>
      <rPr>
        <b/>
        <vertAlign val="superscript"/>
        <sz val="10"/>
        <color theme="1"/>
        <rFont val="Times New Roman"/>
        <family val="1"/>
      </rPr>
      <t>2</t>
    </r>
  </si>
  <si>
    <r>
      <t>Table 3.14 Use of district heating (corrected for temperature) for heating and hot water per square metre in multi-dwelling buildings with distric heating only in 2022, by year of completion,  type of ownership and county, kWh/m</t>
    </r>
    <r>
      <rPr>
        <vertAlign val="superscript"/>
        <sz val="10"/>
        <rFont val="Times New Roman"/>
        <family val="1"/>
      </rPr>
      <t>2</t>
    </r>
  </si>
  <si>
    <r>
      <t>Stat, landsting, kommun</t>
    </r>
    <r>
      <rPr>
        <vertAlign val="superscript"/>
        <sz val="8"/>
        <rFont val="Arial"/>
        <family val="2"/>
      </rPr>
      <t>1</t>
    </r>
  </si>
  <si>
    <r>
      <t>151</t>
    </r>
    <r>
      <rPr>
        <vertAlign val="superscript"/>
        <sz val="8"/>
        <rFont val="Arial"/>
        <family val="2"/>
      </rPr>
      <t>2</t>
    </r>
  </si>
  <si>
    <r>
      <t>117</t>
    </r>
    <r>
      <rPr>
        <vertAlign val="superscript"/>
        <sz val="8"/>
        <rFont val="Arial"/>
        <family val="2"/>
      </rPr>
      <t>2</t>
    </r>
  </si>
  <si>
    <r>
      <t>148</t>
    </r>
    <r>
      <rPr>
        <vertAlign val="superscript"/>
        <sz val="8"/>
        <rFont val="Arial"/>
        <family val="2"/>
      </rPr>
      <t>2</t>
    </r>
  </si>
  <si>
    <r>
      <t>137</t>
    </r>
    <r>
      <rPr>
        <vertAlign val="superscript"/>
        <sz val="8"/>
        <rFont val="Arial"/>
        <family val="2"/>
      </rPr>
      <t>2</t>
    </r>
  </si>
  <si>
    <r>
      <t>126</t>
    </r>
    <r>
      <rPr>
        <vertAlign val="superscript"/>
        <sz val="8"/>
        <rFont val="Arial"/>
        <family val="2"/>
      </rPr>
      <t>2</t>
    </r>
  </si>
  <si>
    <t>Anm. Den redovisade skattningen ± tillhörande felmarginal utgör ett 95 % konfidensintervall under antagande att undersökningsvariabeln är normalfördelad.</t>
  </si>
  <si>
    <t>Värdet i den första kolumnen på denna rad, -999±, skall tolkas som att med 95 procent säkerhet så låg år 2021 den temperaturkorrigerade genomsnittliga fjärrvärmeanvändningen i flerbostadshus uppvärmda med enbart fjärrvärme, byggda år 1940 eller tidigare i statlig, kommunal eller landstings ägo   och   kWh per kvadratmeter.</t>
  </si>
  <si>
    <r>
      <t>Tabell 3.15 Fjärrvärmeanvändning (faktisk och temperaturkorrigerad) för uppvärmning och varmvatten per kvadratmeter i flerbostadshus med enbart fjärrvärme åren 2009-2022, fördelad efter byggår, kWh/m</t>
    </r>
    <r>
      <rPr>
        <b/>
        <vertAlign val="superscript"/>
        <sz val="10"/>
        <rFont val="Times New Roman"/>
        <family val="1"/>
      </rPr>
      <t>2</t>
    </r>
  </si>
  <si>
    <r>
      <t>Table 3.15 Use of district heating (actual and corrected for temperature) for heating and hot water per square meter in multi-dwelling buildings with district heating only in 2009-2022, by year of completion, kWh/m</t>
    </r>
    <r>
      <rPr>
        <vertAlign val="superscript"/>
        <sz val="10"/>
        <rFont val="Times New Roman"/>
        <family val="1"/>
      </rPr>
      <t>2</t>
    </r>
  </si>
  <si>
    <t>Faktisk fjärrvärmeanvändning</t>
  </si>
  <si>
    <r>
      <t>2009</t>
    </r>
    <r>
      <rPr>
        <vertAlign val="superscript"/>
        <sz val="8"/>
        <rFont val="Arial"/>
        <family val="2"/>
      </rPr>
      <t>1</t>
    </r>
  </si>
  <si>
    <r>
      <t>2015</t>
    </r>
    <r>
      <rPr>
        <vertAlign val="superscript"/>
        <sz val="8"/>
        <rFont val="Arial"/>
        <family val="2"/>
      </rPr>
      <t>1</t>
    </r>
  </si>
  <si>
    <r>
      <t>2017</t>
    </r>
    <r>
      <rPr>
        <vertAlign val="superscript"/>
        <sz val="8"/>
        <rFont val="Arial"/>
        <family val="2"/>
      </rPr>
      <t>1</t>
    </r>
  </si>
  <si>
    <r>
      <t>2018</t>
    </r>
    <r>
      <rPr>
        <vertAlign val="superscript"/>
        <sz val="8"/>
        <rFont val="Arial"/>
        <family val="2"/>
      </rPr>
      <t>1</t>
    </r>
  </si>
  <si>
    <t>2019</t>
  </si>
  <si>
    <r>
      <t>2020</t>
    </r>
    <r>
      <rPr>
        <vertAlign val="superscript"/>
        <sz val="8"/>
        <rFont val="Arial"/>
        <family val="2"/>
      </rPr>
      <t>1</t>
    </r>
  </si>
  <si>
    <r>
      <t>2021</t>
    </r>
    <r>
      <rPr>
        <vertAlign val="superscript"/>
        <sz val="8"/>
        <rFont val="Arial"/>
        <family val="2"/>
      </rPr>
      <t>1</t>
    </r>
  </si>
  <si>
    <t>Temperaturkorrigerad fjärrvärmeanvändning</t>
  </si>
  <si>
    <t>Inga undersökningar har genomförts avseende år 2015, 2017, 2018 och 2020, istället har energianvändningen modellskattats utifrån föregående års resultat. Läs mer om detta i bilaga 1 till kvalitetsdeklarationen.</t>
  </si>
  <si>
    <t>Tabell 3.16 Total energianvändning för uppvärmning och varmvatten i flerbostadshus år 2022, fördelad efter energikälla/energibärare och län, GWh</t>
  </si>
  <si>
    <t>Table 3.16 Total energy use for heating and hot water in multi-dwelling buildings in 2022, by use of fuels and county, GWh</t>
  </si>
  <si>
    <t>Energimängd</t>
  </si>
  <si>
    <t>Eldningsolja
GWh</t>
  </si>
  <si>
    <t>Fjärrvärme
GWh</t>
  </si>
  <si>
    <t>El
GWh</t>
  </si>
  <si>
    <t>Naturgas/
stadsgas
GWh</t>
  </si>
  <si>
    <t>Ved
GWh</t>
  </si>
  <si>
    <t>Flis
GWh</t>
  </si>
  <si>
    <t>Pellets
GWh</t>
  </si>
  <si>
    <t>Övriga
GWh</t>
  </si>
  <si>
    <t>Totalt</t>
  </si>
  <si>
    <r>
      <t>22</t>
    </r>
    <r>
      <rPr>
        <vertAlign val="superscript"/>
        <sz val="8"/>
        <rFont val="Arial"/>
        <family val="2"/>
      </rPr>
      <t>1</t>
    </r>
  </si>
  <si>
    <r>
      <rPr>
        <sz val="8"/>
        <color rgb="FF000000"/>
        <rFont val="Arial"/>
        <family val="2"/>
      </rPr>
      <t>7</t>
    </r>
    <r>
      <rPr>
        <vertAlign val="superscript"/>
        <sz val="8"/>
        <color rgb="FF000000"/>
        <rFont val="Arial"/>
        <family val="2"/>
      </rPr>
      <t>1</t>
    </r>
  </si>
  <si>
    <r>
      <t>42</t>
    </r>
    <r>
      <rPr>
        <vertAlign val="superscript"/>
        <sz val="8"/>
        <rFont val="Arial"/>
        <family val="2"/>
      </rPr>
      <t>1</t>
    </r>
  </si>
  <si>
    <r>
      <t>50</t>
    </r>
    <r>
      <rPr>
        <vertAlign val="superscript"/>
        <sz val="8"/>
        <rFont val="Arial"/>
        <family val="2"/>
      </rPr>
      <t>1</t>
    </r>
  </si>
  <si>
    <t>Tabell 3.17 Total temperaturkorrigerad energianvändning för uppvärmning och varmvatten i flerbostadshus år 2022, fördelad efter energikälla/energibärare och län, GWh</t>
  </si>
  <si>
    <t>Table 3.17 Total use of energy (corrected for temperature) for heating and hot water in multi-dwelling buildings in 2022, by use of fuels and county, GWh</t>
  </si>
  <si>
    <r>
      <t>Stockholms län</t>
    </r>
    <r>
      <rPr>
        <vertAlign val="superscript"/>
        <sz val="8"/>
        <color theme="1"/>
        <rFont val="Arial"/>
        <family val="2"/>
      </rPr>
      <t>1</t>
    </r>
  </si>
  <si>
    <r>
      <t>23</t>
    </r>
    <r>
      <rPr>
        <vertAlign val="superscript"/>
        <sz val="8"/>
        <rFont val="Arial"/>
        <family val="2"/>
      </rPr>
      <t>1</t>
    </r>
  </si>
  <si>
    <r>
      <t>12</t>
    </r>
    <r>
      <rPr>
        <vertAlign val="superscript"/>
        <sz val="8"/>
        <rFont val="Arial"/>
        <family val="2"/>
      </rPr>
      <t>1</t>
    </r>
  </si>
  <si>
    <r>
      <t>7</t>
    </r>
    <r>
      <rPr>
        <vertAlign val="superscript"/>
        <sz val="8"/>
        <rFont val="Arial"/>
        <family val="2"/>
      </rPr>
      <t>1</t>
    </r>
  </si>
  <si>
    <r>
      <t>44</t>
    </r>
    <r>
      <rPr>
        <vertAlign val="superscript"/>
        <sz val="8"/>
        <rFont val="Arial"/>
        <family val="2"/>
      </rPr>
      <t>1</t>
    </r>
  </si>
  <si>
    <r>
      <t>52</t>
    </r>
    <r>
      <rPr>
        <vertAlign val="superscript"/>
        <sz val="8"/>
        <rFont val="Arial"/>
        <family val="2"/>
      </rPr>
      <t>1</t>
    </r>
  </si>
  <si>
    <t>Tabell 3.18 Total  energianvändning för uppvärmning och varmvatten i flerbostadshus år 2022, fördelad efter energikälla/energibärare, byggår, ägarkategori och storleksklass, GWh</t>
  </si>
  <si>
    <t>Table 3.18 Total energy use for heating and hot water  in multi-dwelling buildings in 2022, by use of fuels and type of heating system used, year of completion, type of ownership and dimensions, GWh</t>
  </si>
  <si>
    <r>
      <t>1</t>
    </r>
    <r>
      <rPr>
        <b/>
        <vertAlign val="superscript"/>
        <sz val="8"/>
        <color rgb="FF000000"/>
        <rFont val="Arial"/>
        <family val="2"/>
      </rPr>
      <t>2</t>
    </r>
  </si>
  <si>
    <r>
      <t>1940</t>
    </r>
    <r>
      <rPr>
        <vertAlign val="superscript"/>
        <sz val="8"/>
        <rFont val="Arial"/>
        <family val="2"/>
      </rPr>
      <t>1</t>
    </r>
  </si>
  <si>
    <r>
      <rPr>
        <sz val="8"/>
        <color rgb="FF000000"/>
        <rFont val="Arial"/>
        <family val="2"/>
      </rPr>
      <t>21</t>
    </r>
    <r>
      <rPr>
        <vertAlign val="superscript"/>
        <sz val="8"/>
        <color rgb="FF000000"/>
        <rFont val="Arial"/>
        <family val="2"/>
      </rPr>
      <t>2</t>
    </r>
  </si>
  <si>
    <r>
      <rPr>
        <sz val="8"/>
        <color rgb="FF000000"/>
        <rFont val="Arial"/>
        <family val="2"/>
      </rPr>
      <t>10</t>
    </r>
    <r>
      <rPr>
        <vertAlign val="superscript"/>
        <sz val="8"/>
        <color rgb="FF000000"/>
        <rFont val="Arial"/>
        <family val="2"/>
      </rPr>
      <t>2</t>
    </r>
  </si>
  <si>
    <r>
      <t>6</t>
    </r>
    <r>
      <rPr>
        <vertAlign val="superscript"/>
        <sz val="8"/>
        <rFont val="Arial"/>
        <family val="2"/>
      </rPr>
      <t>2</t>
    </r>
  </si>
  <si>
    <r>
      <rPr>
        <sz val="8"/>
        <color rgb="FF000000"/>
        <rFont val="Arial"/>
        <family val="2"/>
      </rPr>
      <t>1</t>
    </r>
    <r>
      <rPr>
        <vertAlign val="superscript"/>
        <sz val="8"/>
        <color rgb="FF000000"/>
        <rFont val="Arial"/>
        <family val="2"/>
      </rPr>
      <t>2</t>
    </r>
  </si>
  <si>
    <r>
      <rPr>
        <sz val="8"/>
        <color rgb="FF000000"/>
        <rFont val="Arial"/>
        <family val="2"/>
      </rPr>
      <t>3</t>
    </r>
    <r>
      <rPr>
        <vertAlign val="superscript"/>
        <sz val="8"/>
        <color rgb="FF000000"/>
        <rFont val="Arial"/>
        <family val="2"/>
      </rPr>
      <t>2</t>
    </r>
  </si>
  <si>
    <r>
      <rPr>
        <sz val="8"/>
        <color rgb="FF000000"/>
        <rFont val="Arial"/>
        <family val="2"/>
      </rPr>
      <t>8</t>
    </r>
    <r>
      <rPr>
        <vertAlign val="superscript"/>
        <sz val="8"/>
        <color rgb="FF000000"/>
        <rFont val="Arial"/>
        <family val="2"/>
      </rPr>
      <t>2</t>
    </r>
  </si>
  <si>
    <r>
      <t>Storleksklass</t>
    </r>
    <r>
      <rPr>
        <b/>
        <vertAlign val="superscript"/>
        <sz val="8"/>
        <rFont val="Arial"/>
        <family val="2"/>
      </rPr>
      <t>1</t>
    </r>
  </si>
  <si>
    <r>
      <rPr>
        <sz val="8"/>
        <color rgb="FF000000"/>
        <rFont val="Arial"/>
        <family val="2"/>
      </rPr>
      <t>5</t>
    </r>
    <r>
      <rPr>
        <vertAlign val="superscript"/>
        <sz val="8"/>
        <color rgb="FF000000"/>
        <rFont val="Arial"/>
        <family val="2"/>
      </rPr>
      <t>2</t>
    </r>
  </si>
  <si>
    <r>
      <t>22</t>
    </r>
    <r>
      <rPr>
        <vertAlign val="superscript"/>
        <sz val="8"/>
        <rFont val="Arial"/>
        <family val="2"/>
      </rPr>
      <t>2</t>
    </r>
  </si>
  <si>
    <r>
      <rPr>
        <sz val="8"/>
        <color rgb="FF000000"/>
        <rFont val="Arial"/>
        <family val="2"/>
      </rPr>
      <t>14</t>
    </r>
    <r>
      <rPr>
        <vertAlign val="superscript"/>
        <sz val="8"/>
        <color rgb="FF000000"/>
        <rFont val="Arial"/>
        <family val="2"/>
      </rPr>
      <t>2</t>
    </r>
  </si>
  <si>
    <r>
      <rPr>
        <sz val="8"/>
        <color rgb="FF000000"/>
        <rFont val="Arial"/>
        <family val="2"/>
      </rPr>
      <t>16</t>
    </r>
    <r>
      <rPr>
        <vertAlign val="superscript"/>
        <sz val="8"/>
        <color rgb="FF000000"/>
        <rFont val="Arial"/>
        <family val="2"/>
      </rPr>
      <t>2</t>
    </r>
  </si>
  <si>
    <r>
      <rPr>
        <sz val="8"/>
        <color rgb="FF000000"/>
        <rFont val="Arial"/>
        <family val="2"/>
      </rPr>
      <t>20</t>
    </r>
    <r>
      <rPr>
        <vertAlign val="superscript"/>
        <sz val="8"/>
        <color rgb="FF000000"/>
        <rFont val="Arial"/>
        <family val="2"/>
      </rPr>
      <t>2</t>
    </r>
  </si>
  <si>
    <r>
      <t>33</t>
    </r>
    <r>
      <rPr>
        <vertAlign val="superscript"/>
        <sz val="8"/>
        <rFont val="Arial"/>
        <family val="2"/>
      </rPr>
      <t>2</t>
    </r>
  </si>
  <si>
    <r>
      <rPr>
        <sz val="8"/>
        <color rgb="FF000000"/>
        <rFont val="Arial"/>
        <family val="2"/>
      </rPr>
      <t>19</t>
    </r>
    <r>
      <rPr>
        <vertAlign val="superscript"/>
        <sz val="8"/>
        <color rgb="FF000000"/>
        <rFont val="Arial"/>
        <family val="2"/>
      </rPr>
      <t>2</t>
    </r>
  </si>
  <si>
    <t>Tabell 3.19 Total temperaturkorrigerad energianvändning för uppvärmning och varmvatten i flerbostadshus år 2022, fördelad efter energikälla/energibärare, byggår, ägarkategori och storleksklass, GWh</t>
  </si>
  <si>
    <t>Table 3.19 Total use of energy (corrected for temperature) for heating and hot water in multi-dwelling buildings in 2022, by use of fuels and type of heating system used, year of completion, type of ownership and dimensions, GWh</t>
  </si>
  <si>
    <r>
      <t>21</t>
    </r>
    <r>
      <rPr>
        <vertAlign val="superscript"/>
        <sz val="8"/>
        <rFont val="Arial"/>
        <family val="2"/>
      </rPr>
      <t>2</t>
    </r>
  </si>
  <si>
    <r>
      <t>11</t>
    </r>
    <r>
      <rPr>
        <vertAlign val="superscript"/>
        <sz val="8"/>
        <rFont val="Arial"/>
        <family val="2"/>
      </rPr>
      <t>2</t>
    </r>
  </si>
  <si>
    <r>
      <rPr>
        <sz val="8"/>
        <color rgb="FF000000"/>
        <rFont val="Arial"/>
        <family val="2"/>
      </rPr>
      <t>6</t>
    </r>
    <r>
      <rPr>
        <vertAlign val="superscript"/>
        <sz val="8"/>
        <color rgb="FF000000"/>
        <rFont val="Arial"/>
        <family val="2"/>
      </rPr>
      <t>2</t>
    </r>
  </si>
  <si>
    <r>
      <t>23</t>
    </r>
    <r>
      <rPr>
        <vertAlign val="superscript"/>
        <sz val="8"/>
        <rFont val="Arial"/>
        <family val="2"/>
      </rPr>
      <t>2</t>
    </r>
  </si>
  <si>
    <r>
      <t>14</t>
    </r>
    <r>
      <rPr>
        <vertAlign val="superscript"/>
        <sz val="8"/>
        <rFont val="Arial"/>
        <family val="2"/>
      </rPr>
      <t>2</t>
    </r>
  </si>
  <si>
    <r>
      <t>34</t>
    </r>
    <r>
      <rPr>
        <vertAlign val="superscript"/>
        <sz val="8"/>
        <rFont val="Arial"/>
        <family val="2"/>
      </rPr>
      <t>2</t>
    </r>
  </si>
  <si>
    <r>
      <t>6</t>
    </r>
    <r>
      <rPr>
        <vertAlign val="superscript"/>
        <sz val="8"/>
        <rFont val="Arial"/>
        <family val="2"/>
      </rPr>
      <t>3</t>
    </r>
  </si>
  <si>
    <t>3</t>
  </si>
  <si>
    <t>Innehåller byggnader med byggår 2001-2012.</t>
  </si>
  <si>
    <r>
      <t>118</t>
    </r>
    <r>
      <rPr>
        <vertAlign val="superscript"/>
        <sz val="8"/>
        <rFont val="Arial"/>
        <family val="2"/>
      </rPr>
      <t>2</t>
    </r>
  </si>
  <si>
    <r>
      <t>112</t>
    </r>
    <r>
      <rPr>
        <vertAlign val="superscript"/>
        <sz val="8"/>
        <rFont val="Arial"/>
        <family val="2"/>
      </rPr>
      <t>2</t>
    </r>
  </si>
  <si>
    <r>
      <t>120</t>
    </r>
    <r>
      <rPr>
        <vertAlign val="superscript"/>
        <sz val="8"/>
        <rFont val="Arial"/>
        <family val="2"/>
      </rPr>
      <t>2</t>
    </r>
  </si>
  <si>
    <r>
      <t>115</t>
    </r>
    <r>
      <rPr>
        <vertAlign val="superscript"/>
        <sz val="8"/>
        <rFont val="Arial"/>
        <family val="2"/>
      </rPr>
      <t>2</t>
    </r>
  </si>
  <si>
    <r>
      <t>128</t>
    </r>
    <r>
      <rPr>
        <vertAlign val="superscript"/>
        <sz val="8"/>
        <rFont val="Arial"/>
        <family val="2"/>
      </rPr>
      <t>2</t>
    </r>
  </si>
  <si>
    <r>
      <t>20</t>
    </r>
    <r>
      <rPr>
        <vertAlign val="superscript"/>
        <sz val="8"/>
        <rFont val="Arial"/>
        <family val="2"/>
      </rPr>
      <t>3</t>
    </r>
  </si>
  <si>
    <r>
      <t>4</t>
    </r>
    <r>
      <rPr>
        <vertAlign val="superscript"/>
        <sz val="8"/>
        <rFont val="Arial"/>
        <family val="2"/>
      </rPr>
      <t>3</t>
    </r>
  </si>
  <si>
    <r>
      <t>3</t>
    </r>
    <r>
      <rPr>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</si>
</sst>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 #,##0"/>
    <numFmt numFmtId="167" formatCode="\±\ #,##0.0"/>
    <numFmt numFmtId="168" formatCode="#,##0.0"/>
  </numFmts>
  <fonts count="64" x14ac:knownFonts="1">
    <font>
      <sz val="10"/>
      <name val="Arial"/>
    </font>
    <font>
      <sz val="8"/>
      <color theme="1"/>
      <name val="Verdana"/>
      <family val="2"/>
    </font>
    <font>
      <sz val="8"/>
      <name val="Arial"/>
      <family val="2"/>
    </font>
    <font>
      <sz val="10"/>
      <name val="Times New Roman"/>
      <family val="1"/>
    </font>
    <font>
      <b/>
      <sz val="10"/>
      <name val="Times New Roman"/>
      <family val="1"/>
    </font>
    <font>
      <b/>
      <vertAlign val="superscript"/>
      <sz val="10"/>
      <name val="Times New Roman"/>
      <family val="1"/>
    </font>
    <font>
      <b/>
      <sz val="8"/>
      <name val="Arial"/>
      <family val="2"/>
    </font>
    <font>
      <sz val="8"/>
      <name val="Times New Roman"/>
      <family val="1"/>
    </font>
    <font>
      <sz val="8"/>
      <color indexed="8"/>
      <name val="Arial"/>
      <family val="2"/>
    </font>
    <font>
      <b/>
      <vertAlign val="superscript"/>
      <sz val="8"/>
      <name val="Arial"/>
      <family val="2"/>
    </font>
    <font>
      <sz val="8"/>
      <name val="Helvetica"/>
      <family val="2"/>
    </font>
    <font>
      <vertAlign val="superscript"/>
      <sz val="8"/>
      <name val="Times New Roman"/>
      <family val="1"/>
    </font>
    <font>
      <vertAlign val="superscript"/>
      <sz val="8"/>
      <name val="Arial"/>
      <family val="2"/>
    </font>
    <font>
      <sz val="7"/>
      <name val="Arial"/>
      <family val="2"/>
    </font>
    <font>
      <b/>
      <sz val="7"/>
      <name val="Arial"/>
      <family val="2"/>
    </font>
    <font>
      <b/>
      <sz val="7"/>
      <color indexed="8"/>
      <name val="Arial"/>
      <family val="2"/>
    </font>
    <font>
      <sz val="7"/>
      <name val="Arial"/>
      <family val="2"/>
    </font>
    <font>
      <sz val="10"/>
      <name val="Arial"/>
      <family val="2"/>
    </font>
    <font>
      <b/>
      <sz val="10"/>
      <name val="Arial"/>
      <family val="2"/>
    </font>
    <font>
      <sz val="9"/>
      <name val="Arial"/>
      <family val="2"/>
    </font>
    <font>
      <u/>
      <sz val="10"/>
      <name val="Arial"/>
      <family val="2"/>
    </font>
    <font>
      <sz val="10"/>
      <name val="MS Sans Serif"/>
      <family val="2"/>
    </font>
    <font>
      <vertAlign val="superscript"/>
      <sz val="10"/>
      <name val="Times New Roman"/>
      <family val="1"/>
    </font>
    <font>
      <b/>
      <sz val="10"/>
      <color theme="1"/>
      <name val="Arial"/>
      <family val="2"/>
    </font>
    <font>
      <sz val="10"/>
      <color theme="1"/>
      <name val="Arial"/>
      <family val="2"/>
    </font>
    <font>
      <b/>
      <sz val="10"/>
      <color theme="1"/>
      <name val="Times New Roman"/>
      <family val="1"/>
    </font>
    <font>
      <b/>
      <vertAlign val="superscript"/>
      <sz val="10"/>
      <color theme="1"/>
      <name val="Times New Roman"/>
      <family val="1"/>
    </font>
    <font>
      <vertAlign val="superscript"/>
      <sz val="8"/>
      <color indexed="8"/>
      <name val="Arial"/>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sz val="8"/>
      <name val="Tahoma"/>
      <family val="2"/>
    </font>
    <font>
      <b/>
      <sz val="11"/>
      <name val="Arial"/>
      <family val="2"/>
    </font>
    <font>
      <sz val="11"/>
      <color theme="1"/>
      <name val="Calibri"/>
      <family val="2"/>
      <scheme val="minor"/>
    </font>
    <font>
      <b/>
      <i/>
      <u/>
      <sz val="10"/>
      <name val="Arial"/>
      <family val="2"/>
    </font>
    <font>
      <b/>
      <sz val="8"/>
      <name val="Times New Roman"/>
      <family val="1"/>
    </font>
    <font>
      <vertAlign val="superscript"/>
      <sz val="8"/>
      <color indexed="8"/>
      <name val="Times New Roman"/>
      <family val="1"/>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sz val="8"/>
      <color rgb="FFFF0000"/>
      <name val="Helvetica"/>
      <family val="2"/>
    </font>
    <font>
      <sz val="8"/>
      <color theme="1"/>
      <name val="Arial"/>
      <family val="2"/>
    </font>
    <font>
      <vertAlign val="superscript"/>
      <sz val="8"/>
      <color theme="1"/>
      <name val="Arial"/>
      <family val="2"/>
    </font>
    <font>
      <sz val="10"/>
      <name val="Arial"/>
      <family val="2"/>
    </font>
    <font>
      <b/>
      <strike/>
      <sz val="8"/>
      <name val="Arial"/>
      <family val="2"/>
    </font>
    <font>
      <strike/>
      <sz val="8"/>
      <name val="Arial"/>
      <family val="2"/>
    </font>
    <font>
      <b/>
      <sz val="16"/>
      <color indexed="9"/>
      <name val="Tahoma"/>
      <family val="2"/>
    </font>
    <font>
      <sz val="11"/>
      <name val="Arial"/>
      <family val="2"/>
    </font>
    <font>
      <sz val="10"/>
      <name val="Arial"/>
      <family val="2"/>
    </font>
    <font>
      <b/>
      <sz val="10"/>
      <color rgb="FF000000"/>
      <name val="Arial"/>
      <family val="2"/>
    </font>
    <font>
      <b/>
      <vertAlign val="superscript"/>
      <sz val="10"/>
      <color rgb="FF000000"/>
      <name val="Arial"/>
      <family val="2"/>
    </font>
    <font>
      <u/>
      <sz val="10"/>
      <color theme="10"/>
      <name val="Arial"/>
      <family val="2"/>
    </font>
    <font>
      <sz val="8"/>
      <color rgb="FF000000"/>
      <name val="Arial"/>
      <family val="2"/>
    </font>
    <font>
      <vertAlign val="superscript"/>
      <sz val="8"/>
      <color rgb="FF000000"/>
      <name val="Arial"/>
      <family val="2"/>
    </font>
    <font>
      <b/>
      <sz val="8"/>
      <color rgb="FF000000"/>
      <name val="Arial"/>
      <family val="2"/>
    </font>
    <font>
      <b/>
      <vertAlign val="superscript"/>
      <sz val="8"/>
      <color rgb="FF000000"/>
      <name val="Arial"/>
      <family val="2"/>
    </font>
    <font>
      <sz val="10"/>
      <color rgb="FF000000"/>
      <name val="Arial"/>
      <family val="2"/>
    </font>
    <font>
      <i/>
      <sz val="10"/>
      <color rgb="FF00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40008"/>
        <bgColor indexed="64"/>
      </patternFill>
    </fill>
    <fill>
      <patternFill patternType="solid">
        <fgColor rgb="FFBE0008"/>
        <bgColor indexed="64"/>
      </patternFill>
    </fill>
    <fill>
      <patternFill patternType="solid">
        <fgColor rgb="FFFFFFFF"/>
        <bgColor rgb="FF000000"/>
      </patternFill>
    </fill>
  </fills>
  <borders count="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rgb="FF000000"/>
      </top>
      <bottom style="thin">
        <color rgb="FF000000"/>
      </bottom>
      <diagonal/>
    </border>
    <border>
      <left/>
      <right/>
      <top/>
      <bottom style="thin">
        <color rgb="FF000000"/>
      </bottom>
      <diagonal/>
    </border>
  </borders>
  <cellStyleXfs count="23">
    <xf numFmtId="0" fontId="0" fillId="0" borderId="0"/>
    <xf numFmtId="0" fontId="17" fillId="0" borderId="0"/>
    <xf numFmtId="0" fontId="21" fillId="0" borderId="0"/>
    <xf numFmtId="0" fontId="17" fillId="0" borderId="0"/>
    <xf numFmtId="0" fontId="35" fillId="0" borderId="0" applyNumberFormat="0" applyFill="0" applyBorder="0" applyAlignment="0" applyProtection="0">
      <alignment vertical="top"/>
      <protection locked="0"/>
    </xf>
    <xf numFmtId="0" fontId="38" fillId="0" borderId="0"/>
    <xf numFmtId="0" fontId="38" fillId="0" borderId="0"/>
    <xf numFmtId="0" fontId="38" fillId="0" borderId="0"/>
    <xf numFmtId="0" fontId="21" fillId="0" borderId="0"/>
    <xf numFmtId="0" fontId="38" fillId="0" borderId="0"/>
    <xf numFmtId="0" fontId="38" fillId="0" borderId="0"/>
    <xf numFmtId="9" fontId="38"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38" fillId="0" borderId="0"/>
    <xf numFmtId="9" fontId="17" fillId="0" borderId="0" applyFont="0" applyFill="0" applyBorder="0" applyAlignment="0" applyProtection="0"/>
    <xf numFmtId="0" fontId="1" fillId="0" borderId="0"/>
    <xf numFmtId="0" fontId="1" fillId="0" borderId="0"/>
    <xf numFmtId="9" fontId="49" fillId="0" borderId="0" applyFont="0" applyFill="0" applyBorder="0" applyAlignment="0" applyProtection="0"/>
    <xf numFmtId="0" fontId="54" fillId="0" borderId="0"/>
    <xf numFmtId="0" fontId="2" fillId="2" borderId="0" applyFill="0"/>
    <xf numFmtId="0" fontId="2" fillId="2" borderId="0"/>
  </cellStyleXfs>
  <cellXfs count="484">
    <xf numFmtId="0" fontId="0" fillId="0" borderId="0" xfId="0"/>
    <xf numFmtId="0" fontId="0" fillId="2" borderId="0" xfId="0" applyFill="1"/>
    <xf numFmtId="0" fontId="3" fillId="2" borderId="0" xfId="0" applyFont="1" applyFill="1"/>
    <xf numFmtId="0" fontId="4" fillId="2" borderId="0" xfId="0" applyFont="1" applyFill="1"/>
    <xf numFmtId="0" fontId="3" fillId="2" borderId="0" xfId="0" applyFont="1" applyFill="1" applyAlignment="1">
      <alignment horizontal="center"/>
    </xf>
    <xf numFmtId="0" fontId="6" fillId="2" borderId="0" xfId="0" applyFont="1" applyFill="1"/>
    <xf numFmtId="0" fontId="6" fillId="2" borderId="0" xfId="0" applyFont="1" applyFill="1" applyAlignment="1">
      <alignment horizontal="center"/>
    </xf>
    <xf numFmtId="0" fontId="8" fillId="2" borderId="0" xfId="0" applyFont="1" applyFill="1"/>
    <xf numFmtId="0" fontId="0" fillId="2" borderId="0" xfId="0" applyFill="1" applyAlignment="1">
      <alignment horizontal="center"/>
    </xf>
    <xf numFmtId="0" fontId="7" fillId="2" borderId="0" xfId="0" applyFont="1" applyFill="1"/>
    <xf numFmtId="0" fontId="7" fillId="2" borderId="0" xfId="0" applyFont="1" applyFill="1" applyAlignment="1">
      <alignment horizontal="center"/>
    </xf>
    <xf numFmtId="0" fontId="6" fillId="2" borderId="0" xfId="0" applyFont="1" applyFill="1" applyAlignment="1">
      <alignment wrapText="1"/>
    </xf>
    <xf numFmtId="3" fontId="0" fillId="2" borderId="0" xfId="0" applyNumberFormat="1" applyFill="1"/>
    <xf numFmtId="0" fontId="0" fillId="2" borderId="0" xfId="0" applyFill="1" applyAlignment="1">
      <alignment vertical="center"/>
    </xf>
    <xf numFmtId="0" fontId="6" fillId="2" borderId="1" xfId="0" applyFont="1" applyFill="1" applyBorder="1" applyAlignment="1">
      <alignment vertical="top"/>
    </xf>
    <xf numFmtId="0" fontId="6" fillId="2" borderId="1" xfId="0" applyFont="1" applyFill="1" applyBorder="1" applyAlignment="1">
      <alignment vertical="top" wrapText="1"/>
    </xf>
    <xf numFmtId="0" fontId="6" fillId="2" borderId="1" xfId="0" applyFont="1" applyFill="1" applyBorder="1" applyAlignment="1">
      <alignment horizontal="right" vertical="top"/>
    </xf>
    <xf numFmtId="0" fontId="6" fillId="2" borderId="2" xfId="0" applyFont="1" applyFill="1" applyBorder="1" applyAlignment="1">
      <alignment vertical="top"/>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2" xfId="0" applyNumberFormat="1" applyFont="1" applyFill="1" applyBorder="1" applyAlignment="1">
      <alignment horizontal="right" vertical="center" wrapText="1"/>
    </xf>
    <xf numFmtId="0" fontId="6" fillId="2" borderId="1" xfId="0" applyFont="1" applyFill="1" applyBorder="1"/>
    <xf numFmtId="0" fontId="6" fillId="2" borderId="1" xfId="0" applyFont="1" applyFill="1" applyBorder="1" applyAlignment="1">
      <alignment wrapText="1"/>
    </xf>
    <xf numFmtId="1" fontId="6" fillId="2" borderId="0" xfId="0" applyNumberFormat="1" applyFont="1" applyFill="1" applyAlignment="1">
      <alignment horizontal="right" wrapText="1"/>
    </xf>
    <xf numFmtId="164" fontId="0" fillId="2" borderId="0" xfId="0" applyNumberFormat="1" applyFill="1"/>
    <xf numFmtId="1" fontId="0" fillId="2" borderId="0" xfId="0" applyNumberFormat="1" applyFill="1"/>
    <xf numFmtId="165" fontId="0" fillId="2" borderId="0" xfId="0" applyNumberFormat="1" applyFill="1"/>
    <xf numFmtId="0" fontId="6" fillId="2" borderId="0" xfId="0" applyFont="1" applyFill="1" applyAlignment="1">
      <alignment vertical="top"/>
    </xf>
    <xf numFmtId="0" fontId="6" fillId="2" borderId="1" xfId="0" applyFont="1" applyFill="1" applyBorder="1" applyAlignment="1">
      <alignment horizontal="center" vertical="top"/>
    </xf>
    <xf numFmtId="0" fontId="6" fillId="2" borderId="0" xfId="0" applyFont="1" applyFill="1" applyAlignment="1">
      <alignment horizontal="center" vertical="top"/>
    </xf>
    <xf numFmtId="0" fontId="6" fillId="2" borderId="1" xfId="0" applyFont="1" applyFill="1" applyBorder="1" applyAlignment="1">
      <alignment horizontal="center"/>
    </xf>
    <xf numFmtId="166" fontId="13" fillId="2" borderId="0" xfId="0" applyNumberFormat="1" applyFont="1" applyFill="1" applyAlignment="1">
      <alignment horizontal="left"/>
    </xf>
    <xf numFmtId="167" fontId="13" fillId="2" borderId="0" xfId="0" applyNumberFormat="1" applyFont="1" applyFill="1" applyAlignment="1">
      <alignment horizontal="left" wrapText="1"/>
    </xf>
    <xf numFmtId="0" fontId="16" fillId="2" borderId="0" xfId="0" applyFont="1" applyFill="1"/>
    <xf numFmtId="0" fontId="6" fillId="2" borderId="0" xfId="0" applyFont="1" applyFill="1" applyAlignment="1">
      <alignment vertical="top" wrapText="1"/>
    </xf>
    <xf numFmtId="2" fontId="6" fillId="2" borderId="1" xfId="0" applyNumberFormat="1" applyFont="1" applyFill="1" applyBorder="1" applyAlignment="1">
      <alignment horizontal="right"/>
    </xf>
    <xf numFmtId="2" fontId="6" fillId="2" borderId="1" xfId="0" applyNumberFormat="1" applyFont="1" applyFill="1" applyBorder="1" applyAlignment="1">
      <alignment horizontal="right" wrapText="1"/>
    </xf>
    <xf numFmtId="0" fontId="6" fillId="2" borderId="1" xfId="0" applyFont="1" applyFill="1" applyBorder="1" applyAlignment="1">
      <alignment horizontal="right"/>
    </xf>
    <xf numFmtId="3" fontId="6" fillId="2" borderId="1" xfId="0" applyNumberFormat="1" applyFont="1" applyFill="1" applyBorder="1" applyAlignment="1">
      <alignment horizontal="right"/>
    </xf>
    <xf numFmtId="0" fontId="6" fillId="2" borderId="1" xfId="0" applyFont="1" applyFill="1" applyBorder="1" applyAlignment="1">
      <alignment horizontal="right" wrapText="1"/>
    </xf>
    <xf numFmtId="167" fontId="14" fillId="2" borderId="1" xfId="0" applyNumberFormat="1" applyFont="1" applyFill="1" applyBorder="1" applyAlignment="1">
      <alignment horizontal="left" wrapText="1"/>
    </xf>
    <xf numFmtId="167" fontId="13" fillId="2" borderId="2" xfId="0" applyNumberFormat="1" applyFont="1" applyFill="1" applyBorder="1" applyAlignment="1">
      <alignment horizontal="left" wrapText="1"/>
    </xf>
    <xf numFmtId="0" fontId="2" fillId="2" borderId="0" xfId="0" applyFont="1" applyFill="1"/>
    <xf numFmtId="166" fontId="14" fillId="2" borderId="1" xfId="0" applyNumberFormat="1" applyFont="1" applyFill="1" applyBorder="1" applyAlignment="1">
      <alignment horizontal="left"/>
    </xf>
    <xf numFmtId="2" fontId="6" fillId="3" borderId="1" xfId="0" applyNumberFormat="1" applyFont="1" applyFill="1" applyBorder="1" applyAlignment="1">
      <alignment horizontal="right"/>
    </xf>
    <xf numFmtId="164" fontId="0" fillId="3" borderId="0" xfId="0" applyNumberFormat="1" applyFill="1"/>
    <xf numFmtId="1" fontId="6" fillId="3" borderId="0" xfId="0" applyNumberFormat="1" applyFont="1" applyFill="1" applyAlignment="1">
      <alignment horizontal="right" wrapText="1"/>
    </xf>
    <xf numFmtId="0" fontId="0" fillId="3" borderId="0" xfId="0" applyFill="1"/>
    <xf numFmtId="164" fontId="6" fillId="3" borderId="1" xfId="0" applyNumberFormat="1" applyFont="1" applyFill="1" applyBorder="1" applyAlignment="1">
      <alignment horizontal="right"/>
    </xf>
    <xf numFmtId="3" fontId="6" fillId="3" borderId="1" xfId="0" applyNumberFormat="1" applyFont="1" applyFill="1" applyBorder="1" applyAlignment="1">
      <alignment horizontal="right"/>
    </xf>
    <xf numFmtId="164" fontId="6" fillId="3" borderId="1" xfId="0" applyNumberFormat="1" applyFont="1" applyFill="1" applyBorder="1" applyAlignment="1">
      <alignment horizontal="right" wrapText="1"/>
    </xf>
    <xf numFmtId="167" fontId="14" fillId="3" borderId="1" xfId="0" applyNumberFormat="1" applyFont="1" applyFill="1" applyBorder="1" applyAlignment="1">
      <alignment horizontal="left" wrapText="1"/>
    </xf>
    <xf numFmtId="167" fontId="13" fillId="3" borderId="0" xfId="0" applyNumberFormat="1" applyFont="1" applyFill="1" applyAlignment="1">
      <alignment horizontal="left" wrapText="1"/>
    </xf>
    <xf numFmtId="167" fontId="13" fillId="3" borderId="2" xfId="0" applyNumberFormat="1" applyFont="1" applyFill="1" applyBorder="1" applyAlignment="1">
      <alignment horizontal="left" wrapText="1"/>
    </xf>
    <xf numFmtId="166" fontId="14" fillId="3" borderId="1" xfId="0" applyNumberFormat="1" applyFont="1" applyFill="1" applyBorder="1" applyAlignment="1">
      <alignment horizontal="left"/>
    </xf>
    <xf numFmtId="166" fontId="13" fillId="3" borderId="0" xfId="0" applyNumberFormat="1" applyFont="1" applyFill="1" applyAlignment="1">
      <alignment horizontal="left"/>
    </xf>
    <xf numFmtId="166" fontId="13" fillId="3" borderId="2" xfId="0" applyNumberFormat="1" applyFont="1" applyFill="1" applyBorder="1" applyAlignment="1">
      <alignment horizontal="left"/>
    </xf>
    <xf numFmtId="3" fontId="6" fillId="3" borderId="0" xfId="0" applyNumberFormat="1" applyFont="1" applyFill="1" applyAlignment="1">
      <alignment horizontal="right"/>
    </xf>
    <xf numFmtId="1" fontId="6" fillId="3" borderId="1" xfId="0" applyNumberFormat="1" applyFont="1" applyFill="1" applyBorder="1" applyAlignment="1">
      <alignment horizontal="right"/>
    </xf>
    <xf numFmtId="1" fontId="6" fillId="3" borderId="0" xfId="0" applyNumberFormat="1" applyFont="1" applyFill="1" applyAlignment="1">
      <alignment horizontal="right"/>
    </xf>
    <xf numFmtId="168" fontId="6" fillId="3" borderId="0" xfId="0" applyNumberFormat="1" applyFont="1" applyFill="1" applyAlignment="1">
      <alignment horizontal="right"/>
    </xf>
    <xf numFmtId="167" fontId="14" fillId="3" borderId="1" xfId="0" applyNumberFormat="1" applyFont="1" applyFill="1" applyBorder="1" applyAlignment="1">
      <alignment horizontal="left"/>
    </xf>
    <xf numFmtId="167" fontId="13" fillId="3" borderId="0" xfId="0" applyNumberFormat="1" applyFont="1" applyFill="1" applyAlignment="1">
      <alignment horizontal="left"/>
    </xf>
    <xf numFmtId="167" fontId="14" fillId="3" borderId="0" xfId="0" applyNumberFormat="1" applyFont="1" applyFill="1" applyAlignment="1">
      <alignment horizontal="left" wrapText="1"/>
    </xf>
    <xf numFmtId="167" fontId="13" fillId="3" borderId="2" xfId="0" applyNumberFormat="1" applyFont="1" applyFill="1" applyBorder="1" applyAlignment="1">
      <alignment horizontal="left"/>
    </xf>
    <xf numFmtId="1" fontId="6" fillId="3" borderId="1" xfId="0" applyNumberFormat="1" applyFont="1" applyFill="1" applyBorder="1" applyAlignment="1">
      <alignment horizontal="right" wrapText="1"/>
    </xf>
    <xf numFmtId="1" fontId="0" fillId="3" borderId="0" xfId="0" applyNumberFormat="1" applyFill="1"/>
    <xf numFmtId="167" fontId="15" fillId="3" borderId="1" xfId="0" applyNumberFormat="1" applyFont="1" applyFill="1" applyBorder="1" applyAlignment="1">
      <alignment horizontal="left" wrapText="1"/>
    </xf>
    <xf numFmtId="166" fontId="14" fillId="3" borderId="0" xfId="0" applyNumberFormat="1" applyFont="1" applyFill="1" applyAlignment="1">
      <alignment horizontal="left"/>
    </xf>
    <xf numFmtId="0" fontId="19" fillId="2" borderId="0" xfId="0" applyFont="1" applyFill="1" applyAlignment="1">
      <alignment horizontal="right"/>
    </xf>
    <xf numFmtId="0" fontId="6" fillId="2" borderId="2" xfId="0" applyFont="1" applyFill="1" applyBorder="1" applyAlignment="1">
      <alignment horizontal="right" vertical="top"/>
    </xf>
    <xf numFmtId="0" fontId="17" fillId="2" borderId="0" xfId="0" applyFont="1" applyFill="1"/>
    <xf numFmtId="0" fontId="18" fillId="3" borderId="0" xfId="0" applyFont="1" applyFill="1"/>
    <xf numFmtId="0" fontId="6" fillId="3" borderId="0" xfId="0" applyFont="1" applyFill="1" applyAlignment="1">
      <alignment horizontal="center"/>
    </xf>
    <xf numFmtId="0" fontId="6" fillId="2" borderId="2" xfId="0" applyFont="1" applyFill="1" applyBorder="1" applyAlignment="1">
      <alignment horizontal="center" vertical="top" wrapText="1"/>
    </xf>
    <xf numFmtId="0" fontId="18" fillId="2" borderId="0" xfId="0" applyFont="1" applyFill="1"/>
    <xf numFmtId="164" fontId="2" fillId="3" borderId="2" xfId="0" applyNumberFormat="1" applyFont="1" applyFill="1" applyBorder="1" applyAlignment="1">
      <alignment horizontal="right" wrapText="1"/>
    </xf>
    <xf numFmtId="0" fontId="2" fillId="2" borderId="0" xfId="0" applyFont="1" applyFill="1" applyAlignment="1">
      <alignment wrapText="1"/>
    </xf>
    <xf numFmtId="0" fontId="2" fillId="2" borderId="2" xfId="0" applyFont="1" applyFill="1" applyBorder="1"/>
    <xf numFmtId="164" fontId="2" fillId="3" borderId="0" xfId="0" applyNumberFormat="1" applyFont="1" applyFill="1" applyAlignment="1">
      <alignment horizontal="right"/>
    </xf>
    <xf numFmtId="164" fontId="2" fillId="3" borderId="2" xfId="0" applyNumberFormat="1" applyFont="1" applyFill="1" applyBorder="1" applyAlignment="1">
      <alignment horizontal="right"/>
    </xf>
    <xf numFmtId="3" fontId="2" fillId="2" borderId="0" xfId="0" applyNumberFormat="1" applyFont="1" applyFill="1" applyAlignment="1">
      <alignment horizontal="right"/>
    </xf>
    <xf numFmtId="3" fontId="2" fillId="3" borderId="0" xfId="0" applyNumberFormat="1" applyFont="1" applyFill="1" applyAlignment="1">
      <alignment horizontal="right"/>
    </xf>
    <xf numFmtId="3" fontId="2" fillId="3" borderId="0" xfId="0" applyNumberFormat="1" applyFont="1" applyFill="1" applyAlignment="1">
      <alignment horizontal="right" wrapText="1"/>
    </xf>
    <xf numFmtId="0" fontId="2" fillId="2" borderId="0" xfId="0" applyFont="1" applyFill="1" applyAlignment="1">
      <alignment horizontal="center"/>
    </xf>
    <xf numFmtId="0" fontId="2" fillId="2" borderId="0" xfId="0" applyFont="1" applyFill="1" applyAlignment="1">
      <alignment horizontal="left"/>
    </xf>
    <xf numFmtId="0" fontId="20" fillId="3" borderId="0" xfId="0" applyFont="1" applyFill="1"/>
    <xf numFmtId="0" fontId="2" fillId="2" borderId="0" xfId="0" applyFont="1" applyFill="1" applyAlignment="1">
      <alignment horizontal="left" indent="1"/>
    </xf>
    <xf numFmtId="0" fontId="2" fillId="2" borderId="0" xfId="0" applyFont="1" applyFill="1" applyAlignment="1">
      <alignment horizontal="right"/>
    </xf>
    <xf numFmtId="3" fontId="2" fillId="2" borderId="0" xfId="0" applyNumberFormat="1" applyFont="1" applyFill="1"/>
    <xf numFmtId="164" fontId="2" fillId="3" borderId="0" xfId="0" applyNumberFormat="1" applyFont="1" applyFill="1" applyAlignment="1">
      <alignment horizontal="right" wrapText="1"/>
    </xf>
    <xf numFmtId="1" fontId="2" fillId="3" borderId="0" xfId="0" applyNumberFormat="1" applyFont="1" applyFill="1" applyAlignment="1">
      <alignment horizontal="right" wrapText="1"/>
    </xf>
    <xf numFmtId="0" fontId="2" fillId="3" borderId="0" xfId="0" applyFont="1" applyFill="1" applyAlignment="1">
      <alignment horizontal="right"/>
    </xf>
    <xf numFmtId="1" fontId="2" fillId="3" borderId="0" xfId="0" applyNumberFormat="1" applyFont="1" applyFill="1" applyAlignment="1">
      <alignment horizontal="right"/>
    </xf>
    <xf numFmtId="166" fontId="2" fillId="3" borderId="0" xfId="0" applyNumberFormat="1" applyFont="1" applyFill="1" applyAlignment="1">
      <alignment horizontal="right"/>
    </xf>
    <xf numFmtId="166" fontId="2" fillId="3" borderId="0" xfId="0" applyNumberFormat="1" applyFont="1" applyFill="1" applyAlignment="1">
      <alignment horizontal="right" wrapText="1"/>
    </xf>
    <xf numFmtId="1" fontId="2" fillId="3" borderId="2" xfId="0" applyNumberFormat="1" applyFont="1" applyFill="1" applyBorder="1" applyAlignment="1">
      <alignment horizontal="right"/>
    </xf>
    <xf numFmtId="0" fontId="2" fillId="3" borderId="0" xfId="0" applyFont="1" applyFill="1" applyAlignment="1">
      <alignment horizontal="right" wrapText="1"/>
    </xf>
    <xf numFmtId="0" fontId="2" fillId="3" borderId="0" xfId="0" applyFont="1" applyFill="1"/>
    <xf numFmtId="0" fontId="2" fillId="2" borderId="2" xfId="0" applyFont="1" applyFill="1" applyBorder="1" applyAlignment="1">
      <alignment horizontal="center"/>
    </xf>
    <xf numFmtId="1" fontId="6" fillId="3" borderId="0" xfId="0" applyNumberFormat="1" applyFont="1" applyFill="1" applyAlignment="1">
      <alignment wrapText="1"/>
    </xf>
    <xf numFmtId="1" fontId="2" fillId="3" borderId="0" xfId="0" applyNumberFormat="1" applyFont="1" applyFill="1" applyAlignment="1">
      <alignment wrapText="1"/>
    </xf>
    <xf numFmtId="0" fontId="2" fillId="2" borderId="0" xfId="0" quotePrefix="1" applyFont="1" applyFill="1"/>
    <xf numFmtId="3" fontId="6" fillId="3" borderId="0" xfId="0" applyNumberFormat="1" applyFont="1" applyFill="1" applyAlignment="1">
      <alignment horizontal="right" wrapText="1"/>
    </xf>
    <xf numFmtId="167" fontId="15" fillId="3" borderId="0" xfId="0" applyNumberFormat="1" applyFont="1" applyFill="1" applyAlignment="1">
      <alignment horizontal="left" wrapText="1"/>
    </xf>
    <xf numFmtId="3" fontId="0" fillId="3" borderId="0" xfId="0" applyNumberFormat="1" applyFill="1"/>
    <xf numFmtId="0" fontId="2" fillId="3" borderId="0" xfId="0" quotePrefix="1" applyFont="1" applyFill="1"/>
    <xf numFmtId="0" fontId="2" fillId="2" borderId="2" xfId="0" applyFont="1" applyFill="1" applyBorder="1" applyAlignment="1">
      <alignment wrapText="1"/>
    </xf>
    <xf numFmtId="0" fontId="2" fillId="2" borderId="0" xfId="0" applyFont="1" applyFill="1" applyAlignment="1">
      <alignment horizontal="right" wrapText="1"/>
    </xf>
    <xf numFmtId="0" fontId="2" fillId="2" borderId="2" xfId="0" applyFont="1" applyFill="1" applyBorder="1" applyAlignment="1">
      <alignment horizontal="right" wrapText="1"/>
    </xf>
    <xf numFmtId="0" fontId="2" fillId="2" borderId="0" xfId="0" quotePrefix="1" applyFont="1" applyFill="1" applyAlignment="1">
      <alignment horizontal="left"/>
    </xf>
    <xf numFmtId="0" fontId="7" fillId="3" borderId="0" xfId="0" applyFont="1" applyFill="1"/>
    <xf numFmtId="0" fontId="2" fillId="3" borderId="0" xfId="0" applyFont="1" applyFill="1" applyAlignment="1">
      <alignment horizontal="center"/>
    </xf>
    <xf numFmtId="164" fontId="6" fillId="2" borderId="1" xfId="0" applyNumberFormat="1" applyFont="1" applyFill="1" applyBorder="1" applyAlignment="1">
      <alignment horizontal="right" wrapText="1"/>
    </xf>
    <xf numFmtId="164" fontId="2" fillId="2" borderId="0" xfId="0" applyNumberFormat="1" applyFont="1" applyFill="1" applyAlignment="1">
      <alignment horizontal="right" wrapText="1"/>
    </xf>
    <xf numFmtId="0" fontId="4" fillId="3" borderId="0" xfId="0" applyFont="1" applyFill="1"/>
    <xf numFmtId="49" fontId="2" fillId="2" borderId="0" xfId="0" quotePrefix="1" applyNumberFormat="1" applyFont="1" applyFill="1" applyAlignment="1">
      <alignment horizontal="left"/>
    </xf>
    <xf numFmtId="0" fontId="6" fillId="2" borderId="2" xfId="0" applyFont="1" applyFill="1" applyBorder="1" applyAlignment="1">
      <alignment wrapText="1"/>
    </xf>
    <xf numFmtId="1" fontId="2" fillId="2" borderId="2" xfId="0" applyNumberFormat="1" applyFont="1" applyFill="1" applyBorder="1" applyAlignment="1">
      <alignment horizontal="right"/>
    </xf>
    <xf numFmtId="0" fontId="17" fillId="3" borderId="0" xfId="0" applyFont="1" applyFill="1"/>
    <xf numFmtId="0" fontId="2" fillId="2" borderId="4" xfId="0" applyFont="1" applyFill="1" applyBorder="1"/>
    <xf numFmtId="0" fontId="17" fillId="0" borderId="0" xfId="0" applyFont="1"/>
    <xf numFmtId="0" fontId="6" fillId="0" borderId="0" xfId="0" applyFont="1"/>
    <xf numFmtId="0" fontId="6" fillId="3" borderId="1" xfId="0" applyFont="1" applyFill="1" applyBorder="1" applyAlignment="1">
      <alignment vertical="top"/>
    </xf>
    <xf numFmtId="0" fontId="6" fillId="3" borderId="0" xfId="0" applyFont="1" applyFill="1" applyAlignment="1">
      <alignment vertical="top"/>
    </xf>
    <xf numFmtId="0" fontId="6" fillId="3" borderId="0" xfId="0" applyFont="1" applyFill="1" applyAlignment="1">
      <alignment vertical="top" wrapText="1"/>
    </xf>
    <xf numFmtId="0" fontId="6" fillId="3" borderId="1" xfId="0" applyFont="1" applyFill="1" applyBorder="1"/>
    <xf numFmtId="0" fontId="6" fillId="3" borderId="1" xfId="0" applyFont="1" applyFill="1" applyBorder="1" applyAlignment="1">
      <alignment wrapText="1"/>
    </xf>
    <xf numFmtId="2" fontId="6" fillId="3" borderId="1" xfId="0" applyNumberFormat="1" applyFont="1" applyFill="1" applyBorder="1" applyAlignment="1">
      <alignment horizontal="right" wrapText="1"/>
    </xf>
    <xf numFmtId="0" fontId="6" fillId="3" borderId="2" xfId="0" applyFont="1" applyFill="1" applyBorder="1" applyAlignment="1">
      <alignment wrapText="1"/>
    </xf>
    <xf numFmtId="0" fontId="6" fillId="3" borderId="2" xfId="0" applyFont="1" applyFill="1" applyBorder="1" applyAlignment="1">
      <alignment vertical="top" wrapText="1"/>
    </xf>
    <xf numFmtId="49" fontId="6" fillId="3" borderId="2" xfId="0" applyNumberFormat="1" applyFont="1" applyFill="1" applyBorder="1" applyAlignment="1">
      <alignment horizontal="right" wrapText="1"/>
    </xf>
    <xf numFmtId="0" fontId="6" fillId="3" borderId="0" xfId="0" applyFont="1" applyFill="1" applyAlignment="1">
      <alignment wrapText="1"/>
    </xf>
    <xf numFmtId="1" fontId="6" fillId="3" borderId="1" xfId="0" applyNumberFormat="1" applyFont="1" applyFill="1" applyBorder="1" applyAlignment="1">
      <alignment wrapText="1"/>
    </xf>
    <xf numFmtId="0" fontId="3" fillId="3" borderId="0" xfId="0" applyFont="1" applyFill="1"/>
    <xf numFmtId="0" fontId="6" fillId="3" borderId="1" xfId="0" applyFont="1" applyFill="1" applyBorder="1" applyAlignment="1">
      <alignment horizontal="center"/>
    </xf>
    <xf numFmtId="0" fontId="6" fillId="3" borderId="0" xfId="0" applyFont="1" applyFill="1"/>
    <xf numFmtId="0" fontId="8" fillId="3" borderId="0" xfId="0" applyFont="1" applyFill="1"/>
    <xf numFmtId="0" fontId="2" fillId="3" borderId="0" xfId="0" applyFont="1" applyFill="1" applyAlignment="1">
      <alignment horizontal="left" indent="1"/>
    </xf>
    <xf numFmtId="3" fontId="2" fillId="3" borderId="0" xfId="0" applyNumberFormat="1" applyFont="1" applyFill="1"/>
    <xf numFmtId="0" fontId="10" fillId="3" borderId="0" xfId="0" applyFont="1" applyFill="1"/>
    <xf numFmtId="3" fontId="6" fillId="0" borderId="0" xfId="0" applyNumberFormat="1" applyFont="1" applyAlignment="1">
      <alignment horizontal="right" vertical="top" wrapText="1"/>
    </xf>
    <xf numFmtId="0" fontId="6" fillId="2" borderId="0" xfId="0" applyFont="1" applyFill="1" applyAlignment="1">
      <alignment horizontal="center" vertical="top" wrapText="1"/>
    </xf>
    <xf numFmtId="0" fontId="6" fillId="3" borderId="1" xfId="0" applyFont="1" applyFill="1" applyBorder="1" applyAlignment="1">
      <alignment horizontal="center" vertical="top"/>
    </xf>
    <xf numFmtId="0" fontId="6" fillId="3" borderId="0" xfId="0" applyFont="1" applyFill="1" applyAlignment="1">
      <alignment horizontal="center" vertical="top"/>
    </xf>
    <xf numFmtId="0" fontId="7" fillId="2" borderId="0" xfId="0" applyFont="1" applyFill="1" applyAlignment="1">
      <alignment horizontal="left" wrapText="1"/>
    </xf>
    <xf numFmtId="0" fontId="24" fillId="2" borderId="0" xfId="0" applyFont="1" applyFill="1"/>
    <xf numFmtId="0" fontId="2" fillId="3" borderId="0" xfId="0" applyFont="1" applyFill="1" applyAlignment="1">
      <alignment horizontal="right" vertical="top"/>
    </xf>
    <xf numFmtId="0" fontId="17" fillId="3" borderId="0" xfId="1" applyFill="1"/>
    <xf numFmtId="0" fontId="6" fillId="2" borderId="3" xfId="0" applyFont="1" applyFill="1" applyBorder="1" applyAlignment="1">
      <alignment wrapText="1"/>
    </xf>
    <xf numFmtId="0" fontId="0" fillId="3" borderId="0" xfId="0" applyFill="1" applyAlignment="1">
      <alignment vertical="center"/>
    </xf>
    <xf numFmtId="0" fontId="23" fillId="3" borderId="0" xfId="0" applyFont="1" applyFill="1"/>
    <xf numFmtId="0" fontId="24" fillId="3" borderId="0" xfId="0" applyFont="1" applyFill="1"/>
    <xf numFmtId="1" fontId="6" fillId="3" borderId="2" xfId="0" applyNumberFormat="1" applyFont="1" applyFill="1" applyBorder="1" applyAlignment="1">
      <alignment wrapText="1"/>
    </xf>
    <xf numFmtId="0" fontId="6" fillId="3" borderId="3" xfId="0" applyFont="1" applyFill="1" applyBorder="1" applyAlignment="1">
      <alignment wrapText="1"/>
    </xf>
    <xf numFmtId="164" fontId="6" fillId="3" borderId="3" xfId="0" applyNumberFormat="1" applyFont="1" applyFill="1" applyBorder="1" applyAlignment="1">
      <alignment wrapText="1"/>
    </xf>
    <xf numFmtId="164" fontId="2" fillId="3" borderId="0" xfId="0" applyNumberFormat="1" applyFont="1" applyFill="1" applyAlignment="1">
      <alignment wrapText="1"/>
    </xf>
    <xf numFmtId="1" fontId="6" fillId="2" borderId="2" xfId="0" applyNumberFormat="1" applyFont="1" applyFill="1" applyBorder="1" applyAlignment="1">
      <alignment horizontal="right" wrapText="1"/>
    </xf>
    <xf numFmtId="3" fontId="2" fillId="2" borderId="2" xfId="0" applyNumberFormat="1" applyFont="1" applyFill="1" applyBorder="1" applyAlignment="1">
      <alignment horizontal="right"/>
    </xf>
    <xf numFmtId="3" fontId="2" fillId="3" borderId="2" xfId="0" applyNumberFormat="1" applyFont="1" applyFill="1" applyBorder="1" applyAlignment="1">
      <alignment horizontal="right"/>
    </xf>
    <xf numFmtId="0" fontId="0" fillId="2" borderId="3" xfId="0" applyFill="1" applyBorder="1"/>
    <xf numFmtId="0" fontId="6" fillId="3" borderId="3" xfId="0" applyFont="1" applyFill="1" applyBorder="1" applyAlignment="1">
      <alignment vertical="top"/>
    </xf>
    <xf numFmtId="0" fontId="2" fillId="3" borderId="2" xfId="0" applyFont="1" applyFill="1" applyBorder="1"/>
    <xf numFmtId="0" fontId="2" fillId="3" borderId="2" xfId="0" applyFont="1" applyFill="1" applyBorder="1" applyAlignment="1">
      <alignment horizontal="center"/>
    </xf>
    <xf numFmtId="0" fontId="6" fillId="2" borderId="2" xfId="0" applyFont="1" applyFill="1" applyBorder="1"/>
    <xf numFmtId="0" fontId="7" fillId="3" borderId="0" xfId="0" applyFont="1" applyFill="1" applyAlignment="1">
      <alignment horizontal="center" vertical="top" wrapText="1"/>
    </xf>
    <xf numFmtId="0" fontId="2" fillId="2" borderId="2" xfId="0" quotePrefix="1" applyFont="1" applyFill="1" applyBorder="1"/>
    <xf numFmtId="3" fontId="6" fillId="2" borderId="0" xfId="0" applyNumberFormat="1" applyFont="1" applyFill="1" applyAlignment="1">
      <alignment horizontal="right"/>
    </xf>
    <xf numFmtId="166" fontId="14" fillId="2" borderId="0" xfId="0" applyNumberFormat="1" applyFont="1" applyFill="1" applyAlignment="1">
      <alignment horizontal="left"/>
    </xf>
    <xf numFmtId="49" fontId="2" fillId="2" borderId="2" xfId="0" applyNumberFormat="1" applyFont="1" applyFill="1" applyBorder="1"/>
    <xf numFmtId="0" fontId="25" fillId="3" borderId="0" xfId="0" applyFont="1" applyFill="1"/>
    <xf numFmtId="0" fontId="6" fillId="2" borderId="2" xfId="0" applyFont="1" applyFill="1" applyBorder="1" applyAlignment="1">
      <alignment horizontal="center" vertical="top"/>
    </xf>
    <xf numFmtId="0" fontId="6" fillId="3" borderId="2" xfId="0" applyFont="1" applyFill="1" applyBorder="1" applyAlignment="1">
      <alignment vertical="center" wrapText="1"/>
    </xf>
    <xf numFmtId="0" fontId="27" fillId="2" borderId="0" xfId="0" applyFont="1" applyFill="1" applyAlignment="1">
      <alignment horizontal="left"/>
    </xf>
    <xf numFmtId="0" fontId="18" fillId="2" borderId="3" xfId="0" applyFont="1" applyFill="1" applyBorder="1"/>
    <xf numFmtId="2" fontId="6" fillId="3" borderId="2" xfId="0" applyNumberFormat="1" applyFont="1" applyFill="1" applyBorder="1" applyAlignment="1">
      <alignment horizontal="right"/>
    </xf>
    <xf numFmtId="2" fontId="6" fillId="3" borderId="2" xfId="0" applyNumberFormat="1" applyFont="1" applyFill="1" applyBorder="1" applyAlignment="1">
      <alignment horizontal="right" wrapText="1"/>
    </xf>
    <xf numFmtId="0" fontId="6" fillId="3" borderId="3" xfId="0" applyFont="1" applyFill="1" applyBorder="1" applyAlignment="1">
      <alignment vertical="center" wrapText="1"/>
    </xf>
    <xf numFmtId="0" fontId="6" fillId="3" borderId="3" xfId="0" applyFont="1" applyFill="1" applyBorder="1" applyAlignment="1">
      <alignment horizontal="right" vertical="center" wrapText="1"/>
    </xf>
    <xf numFmtId="1" fontId="6" fillId="3" borderId="3" xfId="0" applyNumberFormat="1" applyFont="1" applyFill="1" applyBorder="1" applyAlignment="1">
      <alignment horizontal="right" vertical="center" wrapText="1"/>
    </xf>
    <xf numFmtId="49" fontId="6" fillId="3" borderId="2" xfId="0" applyNumberFormat="1" applyFont="1" applyFill="1" applyBorder="1" applyAlignment="1">
      <alignment wrapText="1"/>
    </xf>
    <xf numFmtId="164" fontId="6" fillId="3" borderId="1" xfId="0" quotePrefix="1" applyNumberFormat="1" applyFont="1" applyFill="1" applyBorder="1" applyAlignment="1">
      <alignment horizontal="center" wrapText="1"/>
    </xf>
    <xf numFmtId="167" fontId="14" fillId="3" borderId="1" xfId="0" quotePrefix="1" applyNumberFormat="1" applyFont="1" applyFill="1" applyBorder="1" applyAlignment="1">
      <alignment horizontal="center" wrapText="1"/>
    </xf>
    <xf numFmtId="164" fontId="2" fillId="3" borderId="0" xfId="0" applyNumberFormat="1" applyFont="1" applyFill="1" applyAlignment="1">
      <alignment horizontal="center" wrapText="1"/>
    </xf>
    <xf numFmtId="167" fontId="13" fillId="3" borderId="0" xfId="0" applyNumberFormat="1" applyFont="1" applyFill="1" applyAlignment="1">
      <alignment horizontal="center" wrapText="1"/>
    </xf>
    <xf numFmtId="164" fontId="2" fillId="3" borderId="2" xfId="0" applyNumberFormat="1" applyFont="1" applyFill="1" applyBorder="1" applyAlignment="1">
      <alignment horizontal="center" wrapText="1"/>
    </xf>
    <xf numFmtId="167" fontId="13" fillId="3" borderId="2" xfId="0" applyNumberFormat="1" applyFont="1" applyFill="1" applyBorder="1" applyAlignment="1">
      <alignment horizontal="center" wrapText="1"/>
    </xf>
    <xf numFmtId="49" fontId="2" fillId="3" borderId="0" xfId="0" quotePrefix="1" applyNumberFormat="1" applyFont="1" applyFill="1" applyAlignment="1">
      <alignment horizontal="left"/>
    </xf>
    <xf numFmtId="164" fontId="6" fillId="3" borderId="2" xfId="0" applyNumberFormat="1" applyFont="1" applyFill="1" applyBorder="1" applyAlignment="1">
      <alignment horizontal="right"/>
    </xf>
    <xf numFmtId="164" fontId="2" fillId="3" borderId="1" xfId="0" quotePrefix="1" applyNumberFormat="1" applyFont="1" applyFill="1" applyBorder="1" applyAlignment="1">
      <alignment horizontal="right" vertical="center" wrapText="1"/>
    </xf>
    <xf numFmtId="1" fontId="2" fillId="3" borderId="2" xfId="0" quotePrefix="1" applyNumberFormat="1" applyFont="1" applyFill="1" applyBorder="1" applyAlignment="1">
      <alignment horizontal="right" vertical="center" wrapText="1"/>
    </xf>
    <xf numFmtId="0" fontId="0" fillId="2" borderId="0" xfId="0" applyFill="1" applyAlignment="1">
      <alignment horizontal="right"/>
    </xf>
    <xf numFmtId="0" fontId="0" fillId="3" borderId="0" xfId="0" applyFill="1" applyAlignment="1">
      <alignment horizontal="right"/>
    </xf>
    <xf numFmtId="1" fontId="6" fillId="3" borderId="0" xfId="0" applyNumberFormat="1" applyFont="1" applyFill="1" applyAlignment="1">
      <alignment horizontal="center" wrapText="1"/>
    </xf>
    <xf numFmtId="1" fontId="2" fillId="3" borderId="0" xfId="0" applyNumberFormat="1" applyFont="1" applyFill="1" applyAlignment="1">
      <alignment horizontal="center" wrapText="1"/>
    </xf>
    <xf numFmtId="164" fontId="6" fillId="3" borderId="3" xfId="0" applyNumberFormat="1" applyFont="1" applyFill="1" applyBorder="1" applyAlignment="1">
      <alignment horizontal="center" wrapText="1"/>
    </xf>
    <xf numFmtId="164" fontId="6" fillId="3" borderId="3" xfId="0" applyNumberFormat="1" applyFont="1" applyFill="1" applyBorder="1" applyAlignment="1">
      <alignment horizontal="right" wrapText="1"/>
    </xf>
    <xf numFmtId="1" fontId="6" fillId="3" borderId="2" xfId="0" applyNumberFormat="1" applyFont="1" applyFill="1" applyBorder="1" applyAlignment="1">
      <alignment horizontal="center" wrapText="1"/>
    </xf>
    <xf numFmtId="1" fontId="2" fillId="2" borderId="0" xfId="0" applyNumberFormat="1" applyFont="1" applyFill="1" applyAlignment="1">
      <alignment horizontal="right" wrapText="1"/>
    </xf>
    <xf numFmtId="1" fontId="2" fillId="2" borderId="2" xfId="0" applyNumberFormat="1" applyFont="1" applyFill="1" applyBorder="1" applyAlignment="1">
      <alignment horizontal="right" wrapText="1"/>
    </xf>
    <xf numFmtId="1" fontId="2" fillId="3" borderId="2" xfId="0" applyNumberFormat="1" applyFont="1" applyFill="1" applyBorder="1" applyAlignment="1">
      <alignment horizontal="center" wrapText="1"/>
    </xf>
    <xf numFmtId="0" fontId="2" fillId="2" borderId="0" xfId="0" applyFont="1" applyFill="1" applyAlignment="1">
      <alignment horizontal="center" vertical="top"/>
    </xf>
    <xf numFmtId="3" fontId="0" fillId="2" borderId="0" xfId="0" applyNumberFormat="1" applyFill="1" applyAlignment="1">
      <alignment horizontal="right"/>
    </xf>
    <xf numFmtId="0" fontId="23" fillId="2" borderId="0" xfId="0" applyFont="1" applyFill="1" applyAlignment="1">
      <alignment wrapText="1"/>
    </xf>
    <xf numFmtId="0" fontId="23" fillId="2" borderId="0" xfId="0" applyFont="1" applyFill="1" applyAlignment="1">
      <alignment horizontal="left"/>
    </xf>
    <xf numFmtId="0" fontId="17" fillId="2" borderId="0" xfId="0" applyFont="1" applyFill="1" applyAlignment="1">
      <alignment wrapText="1"/>
    </xf>
    <xf numFmtId="0" fontId="17" fillId="0" borderId="0" xfId="3"/>
    <xf numFmtId="0" fontId="32" fillId="0" borderId="0" xfId="3" applyFont="1"/>
    <xf numFmtId="0" fontId="33" fillId="0" borderId="0" xfId="3" applyFont="1"/>
    <xf numFmtId="0" fontId="18" fillId="0" borderId="0" xfId="3" applyFont="1"/>
    <xf numFmtId="0" fontId="34" fillId="0" borderId="0" xfId="3" applyFont="1"/>
    <xf numFmtId="0" fontId="35" fillId="0" borderId="0" xfId="4" applyAlignment="1" applyProtection="1">
      <alignment horizontal="left"/>
    </xf>
    <xf numFmtId="0" fontId="36" fillId="0" borderId="0" xfId="3" applyFont="1"/>
    <xf numFmtId="0" fontId="37" fillId="3" borderId="0" xfId="3" applyFont="1" applyFill="1"/>
    <xf numFmtId="0" fontId="35" fillId="3" borderId="0" xfId="4" applyFill="1" applyAlignment="1" applyProtection="1"/>
    <xf numFmtId="0" fontId="17" fillId="3" borderId="0" xfId="3" applyFill="1"/>
    <xf numFmtId="164" fontId="6" fillId="3" borderId="3" xfId="0" applyNumberFormat="1" applyFont="1" applyFill="1" applyBorder="1" applyAlignment="1">
      <alignment horizontal="right" vertical="center" wrapText="1"/>
    </xf>
    <xf numFmtId="1" fontId="40" fillId="3" borderId="0" xfId="0" applyNumberFormat="1" applyFont="1" applyFill="1" applyAlignment="1">
      <alignment horizontal="right"/>
    </xf>
    <xf numFmtId="0" fontId="0" fillId="3" borderId="0" xfId="0" applyFill="1" applyAlignment="1">
      <alignment horizontal="center"/>
    </xf>
    <xf numFmtId="0" fontId="43" fillId="2" borderId="0" xfId="0" applyFont="1" applyFill="1" applyAlignment="1">
      <alignment wrapText="1"/>
    </xf>
    <xf numFmtId="0" fontId="42" fillId="2" borderId="0" xfId="0" applyFont="1" applyFill="1"/>
    <xf numFmtId="0" fontId="2" fillId="2" borderId="1" xfId="0" applyFont="1" applyFill="1" applyBorder="1"/>
    <xf numFmtId="164" fontId="6" fillId="3" borderId="0" xfId="0" applyNumberFormat="1" applyFont="1" applyFill="1" applyAlignment="1">
      <alignment horizontal="right"/>
    </xf>
    <xf numFmtId="167" fontId="14" fillId="3" borderId="0" xfId="0" applyNumberFormat="1" applyFont="1" applyFill="1" applyAlignment="1">
      <alignment horizontal="left"/>
    </xf>
    <xf numFmtId="3" fontId="6" fillId="3" borderId="3" xfId="0" applyNumberFormat="1" applyFont="1" applyFill="1" applyBorder="1" applyAlignment="1">
      <alignment horizontal="center" vertical="top" wrapText="1"/>
    </xf>
    <xf numFmtId="0" fontId="8" fillId="2" borderId="0" xfId="0" applyFont="1" applyFill="1" applyAlignment="1">
      <alignment horizontal="right"/>
    </xf>
    <xf numFmtId="0" fontId="0" fillId="2" borderId="1" xfId="0" applyFill="1" applyBorder="1" applyAlignment="1">
      <alignment vertical="center"/>
    </xf>
    <xf numFmtId="0" fontId="17" fillId="0" borderId="0" xfId="1"/>
    <xf numFmtId="0" fontId="4" fillId="3" borderId="0" xfId="0" applyFont="1" applyFill="1" applyAlignment="1">
      <alignment wrapText="1"/>
    </xf>
    <xf numFmtId="0" fontId="3" fillId="3" borderId="0" xfId="0" applyFont="1" applyFill="1" applyAlignment="1">
      <alignment wrapText="1"/>
    </xf>
    <xf numFmtId="0" fontId="4" fillId="3" borderId="0" xfId="0" applyFont="1" applyFill="1" applyAlignment="1">
      <alignment vertical="center" wrapText="1"/>
    </xf>
    <xf numFmtId="0" fontId="3" fillId="3" borderId="0" xfId="0" applyFont="1" applyFill="1" applyAlignment="1">
      <alignment vertical="center" wrapText="1"/>
    </xf>
    <xf numFmtId="0" fontId="46" fillId="3" borderId="0" xfId="0" applyFont="1" applyFill="1"/>
    <xf numFmtId="0" fontId="27" fillId="2" borderId="1" xfId="0" applyFont="1" applyFill="1" applyBorder="1" applyAlignment="1">
      <alignment horizontal="right" vertical="top" wrapText="1"/>
    </xf>
    <xf numFmtId="0" fontId="2" fillId="3" borderId="2" xfId="0" applyFont="1" applyFill="1" applyBorder="1" applyAlignment="1">
      <alignment horizontal="left" vertical="center"/>
    </xf>
    <xf numFmtId="0" fontId="18" fillId="2" borderId="0" xfId="0" applyFont="1" applyFill="1" applyAlignment="1">
      <alignment wrapText="1"/>
    </xf>
    <xf numFmtId="0" fontId="27" fillId="2" borderId="0" xfId="0" applyFont="1" applyFill="1" applyAlignment="1">
      <alignment horizontal="right" vertical="top" wrapText="1"/>
    </xf>
    <xf numFmtId="0" fontId="6" fillId="2" borderId="0" xfId="0" applyFont="1" applyFill="1" applyAlignment="1">
      <alignment horizontal="left" vertical="center"/>
    </xf>
    <xf numFmtId="0" fontId="12" fillId="0" borderId="0" xfId="0" applyFont="1" applyAlignment="1">
      <alignment horizontal="right" vertical="top"/>
    </xf>
    <xf numFmtId="0" fontId="27" fillId="2" borderId="0" xfId="0" applyFont="1" applyFill="1" applyAlignment="1">
      <alignment horizontal="right" vertical="top"/>
    </xf>
    <xf numFmtId="0" fontId="11" fillId="2" borderId="0" xfId="0" applyFont="1" applyFill="1" applyAlignment="1">
      <alignment horizontal="right" vertical="top"/>
    </xf>
    <xf numFmtId="0" fontId="11" fillId="2" borderId="0" xfId="0" applyFont="1" applyFill="1" applyAlignment="1">
      <alignment horizontal="right" vertical="top" wrapText="1"/>
    </xf>
    <xf numFmtId="0" fontId="11" fillId="3" borderId="0" xfId="0" applyFont="1" applyFill="1" applyAlignment="1">
      <alignment horizontal="right" vertical="top"/>
    </xf>
    <xf numFmtId="0" fontId="41" fillId="3" borderId="0" xfId="0" applyFont="1" applyFill="1" applyAlignment="1">
      <alignment horizontal="right" vertical="top"/>
    </xf>
    <xf numFmtId="0" fontId="47" fillId="2" borderId="0" xfId="0" applyFont="1" applyFill="1"/>
    <xf numFmtId="168" fontId="40" fillId="3" borderId="0" xfId="0" applyNumberFormat="1" applyFont="1" applyFill="1" applyAlignment="1">
      <alignment horizontal="right"/>
    </xf>
    <xf numFmtId="0" fontId="6" fillId="2" borderId="0" xfId="0" applyFont="1" applyFill="1" applyAlignment="1">
      <alignment horizontal="right" wrapText="1"/>
    </xf>
    <xf numFmtId="0" fontId="6" fillId="2" borderId="0" xfId="0" applyFont="1" applyFill="1" applyAlignment="1">
      <alignment horizontal="left"/>
    </xf>
    <xf numFmtId="0" fontId="6" fillId="3" borderId="1" xfId="0" applyFont="1" applyFill="1" applyBorder="1" applyAlignment="1">
      <alignment horizontal="right" vertical="center" wrapText="1"/>
    </xf>
    <xf numFmtId="1" fontId="6" fillId="3" borderId="1" xfId="0" applyNumberFormat="1" applyFont="1" applyFill="1" applyBorder="1" applyAlignment="1">
      <alignment horizontal="right" vertical="center" wrapText="1"/>
    </xf>
    <xf numFmtId="0" fontId="2" fillId="3" borderId="0" xfId="0" applyFont="1" applyFill="1" applyAlignment="1">
      <alignment wrapText="1"/>
    </xf>
    <xf numFmtId="0" fontId="6" fillId="3" borderId="1" xfId="0" applyFont="1" applyFill="1" applyBorder="1" applyAlignment="1">
      <alignment horizontal="right" wrapText="1"/>
    </xf>
    <xf numFmtId="0" fontId="2" fillId="3" borderId="2" xfId="0" applyFont="1" applyFill="1" applyBorder="1" applyAlignment="1">
      <alignment wrapText="1"/>
    </xf>
    <xf numFmtId="0" fontId="6" fillId="3" borderId="0" xfId="0" applyFont="1" applyFill="1" applyAlignment="1">
      <alignment horizontal="right" wrapText="1"/>
    </xf>
    <xf numFmtId="1" fontId="6" fillId="3" borderId="2" xfId="0" applyNumberFormat="1" applyFont="1" applyFill="1" applyBorder="1" applyAlignment="1">
      <alignment horizontal="right" wrapText="1"/>
    </xf>
    <xf numFmtId="0" fontId="17" fillId="2" borderId="0" xfId="0" applyFont="1" applyFill="1" applyAlignment="1">
      <alignment horizontal="right"/>
    </xf>
    <xf numFmtId="0" fontId="0" fillId="2" borderId="0" xfId="0" applyFill="1" applyAlignment="1">
      <alignment horizontal="center" vertical="center"/>
    </xf>
    <xf numFmtId="164" fontId="0" fillId="2" borderId="0" xfId="0" applyNumberFormat="1" applyFill="1" applyAlignment="1">
      <alignment vertical="center"/>
    </xf>
    <xf numFmtId="9" fontId="0" fillId="2" borderId="0" xfId="19" applyFont="1" applyFill="1"/>
    <xf numFmtId="164" fontId="0" fillId="0" borderId="0" xfId="0" applyNumberFormat="1"/>
    <xf numFmtId="1" fontId="2" fillId="2" borderId="0" xfId="0" applyNumberFormat="1" applyFont="1" applyFill="1" applyAlignment="1">
      <alignment horizontal="center" wrapText="1"/>
    </xf>
    <xf numFmtId="1" fontId="6" fillId="2" borderId="3" xfId="0" applyNumberFormat="1" applyFont="1" applyFill="1" applyBorder="1" applyAlignment="1">
      <alignment horizontal="right" wrapText="1"/>
    </xf>
    <xf numFmtId="1" fontId="6" fillId="3" borderId="3" xfId="0" applyNumberFormat="1" applyFont="1" applyFill="1" applyBorder="1" applyAlignment="1">
      <alignment horizontal="right" wrapText="1"/>
    </xf>
    <xf numFmtId="1" fontId="2" fillId="0" borderId="0" xfId="0" applyNumberFormat="1" applyFont="1" applyAlignment="1">
      <alignment horizontal="center" wrapText="1"/>
    </xf>
    <xf numFmtId="164" fontId="17" fillId="0" borderId="0" xfId="0" applyNumberFormat="1" applyFont="1" applyAlignment="1">
      <alignment horizontal="right"/>
    </xf>
    <xf numFmtId="164" fontId="0" fillId="0" borderId="0" xfId="0" applyNumberFormat="1" applyAlignment="1">
      <alignment horizontal="right"/>
    </xf>
    <xf numFmtId="0" fontId="17" fillId="0" borderId="0" xfId="0" quotePrefix="1" applyFont="1"/>
    <xf numFmtId="1" fontId="2" fillId="0" borderId="2" xfId="0" applyNumberFormat="1" applyFont="1" applyBorder="1" applyAlignment="1">
      <alignment horizontal="center" wrapText="1"/>
    </xf>
    <xf numFmtId="0" fontId="50" fillId="3" borderId="0" xfId="0" applyFont="1" applyFill="1" applyAlignment="1">
      <alignment wrapText="1"/>
    </xf>
    <xf numFmtId="0" fontId="51" fillId="3" borderId="0" xfId="0" applyFont="1" applyFill="1" applyAlignment="1">
      <alignment wrapText="1"/>
    </xf>
    <xf numFmtId="0" fontId="50" fillId="3" borderId="1" xfId="0" applyFont="1" applyFill="1" applyBorder="1" applyAlignment="1">
      <alignment wrapText="1"/>
    </xf>
    <xf numFmtId="165" fontId="0" fillId="2" borderId="2" xfId="0" applyNumberFormat="1" applyFill="1" applyBorder="1" applyAlignment="1">
      <alignment horizontal="right"/>
    </xf>
    <xf numFmtId="164" fontId="0" fillId="2" borderId="2" xfId="0" applyNumberFormat="1" applyFill="1" applyBorder="1" applyAlignment="1">
      <alignment horizontal="right"/>
    </xf>
    <xf numFmtId="164" fontId="24" fillId="3" borderId="2" xfId="0" applyNumberFormat="1" applyFont="1" applyFill="1" applyBorder="1" applyAlignment="1">
      <alignment horizontal="right"/>
    </xf>
    <xf numFmtId="164" fontId="24" fillId="2" borderId="2" xfId="0" applyNumberFormat="1" applyFont="1" applyFill="1" applyBorder="1" applyAlignment="1">
      <alignment horizontal="right"/>
    </xf>
    <xf numFmtId="0" fontId="24" fillId="3" borderId="2" xfId="0" applyFont="1" applyFill="1" applyBorder="1" applyAlignment="1">
      <alignment horizontal="right"/>
    </xf>
    <xf numFmtId="0" fontId="0" fillId="2" borderId="0" xfId="0" applyFill="1" applyAlignment="1">
      <alignment vertical="top"/>
    </xf>
    <xf numFmtId="164" fontId="24" fillId="3" borderId="2" xfId="0" applyNumberFormat="1" applyFont="1" applyFill="1" applyBorder="1" applyAlignment="1">
      <alignment horizontal="right" wrapText="1"/>
    </xf>
    <xf numFmtId="0" fontId="3" fillId="0" borderId="0" xfId="0" applyFont="1" applyAlignment="1">
      <alignment vertical="center" wrapText="1"/>
    </xf>
    <xf numFmtId="0" fontId="6" fillId="4" borderId="0" xfId="0" applyFont="1" applyFill="1" applyAlignment="1">
      <alignment wrapText="1"/>
    </xf>
    <xf numFmtId="0" fontId="6" fillId="4" borderId="1" xfId="0" applyFont="1" applyFill="1" applyBorder="1" applyAlignment="1">
      <alignment wrapText="1"/>
    </xf>
    <xf numFmtId="0" fontId="6" fillId="2" borderId="1" xfId="0" applyFont="1" applyFill="1" applyBorder="1" applyAlignment="1">
      <alignment horizontal="right" vertical="center"/>
    </xf>
    <xf numFmtId="0" fontId="6" fillId="2" borderId="1" xfId="0" applyFont="1" applyFill="1" applyBorder="1" applyAlignment="1">
      <alignment horizontal="right" vertical="center" wrapText="1"/>
    </xf>
    <xf numFmtId="49" fontId="6" fillId="2" borderId="1" xfId="0" applyNumberFormat="1" applyFont="1" applyFill="1" applyBorder="1" applyAlignment="1">
      <alignment horizontal="right" vertical="center"/>
    </xf>
    <xf numFmtId="0" fontId="6" fillId="2" borderId="1" xfId="0" applyFont="1" applyFill="1" applyBorder="1" applyAlignment="1">
      <alignment vertical="center"/>
    </xf>
    <xf numFmtId="0" fontId="6" fillId="3" borderId="1" xfId="0" applyFont="1" applyFill="1" applyBorder="1" applyAlignment="1">
      <alignment vertical="center" wrapText="1"/>
    </xf>
    <xf numFmtId="0" fontId="6" fillId="3" borderId="1" xfId="0" applyFont="1" applyFill="1" applyBorder="1" applyAlignment="1">
      <alignment horizontal="right" vertical="center"/>
    </xf>
    <xf numFmtId="49" fontId="6" fillId="3" borderId="1" xfId="0" applyNumberFormat="1" applyFont="1" applyFill="1" applyBorder="1" applyAlignment="1">
      <alignment horizontal="right" vertical="center"/>
    </xf>
    <xf numFmtId="0" fontId="6" fillId="2" borderId="3" xfId="0" applyFont="1" applyFill="1" applyBorder="1" applyAlignment="1">
      <alignment horizontal="right" vertical="center"/>
    </xf>
    <xf numFmtId="0" fontId="6" fillId="2" borderId="3" xfId="0" applyFont="1" applyFill="1" applyBorder="1" applyAlignment="1">
      <alignment horizontal="right" vertical="center" wrapText="1"/>
    </xf>
    <xf numFmtId="49" fontId="6" fillId="2" borderId="3" xfId="0" applyNumberFormat="1" applyFont="1" applyFill="1" applyBorder="1" applyAlignment="1">
      <alignment horizontal="right" vertical="center" wrapText="1"/>
    </xf>
    <xf numFmtId="0" fontId="6" fillId="2" borderId="2" xfId="0" applyFont="1" applyFill="1" applyBorder="1" applyAlignment="1">
      <alignment horizontal="right" wrapText="1"/>
    </xf>
    <xf numFmtId="49" fontId="6" fillId="2" borderId="2" xfId="0" applyNumberFormat="1" applyFont="1" applyFill="1" applyBorder="1" applyAlignment="1">
      <alignment horizontal="right" wrapText="1"/>
    </xf>
    <xf numFmtId="1" fontId="2" fillId="3" borderId="2" xfId="0" applyNumberFormat="1" applyFont="1" applyFill="1" applyBorder="1" applyAlignment="1">
      <alignment horizontal="right" wrapText="1"/>
    </xf>
    <xf numFmtId="2" fontId="2" fillId="3" borderId="0" xfId="0" applyNumberFormat="1" applyFont="1" applyFill="1" applyAlignment="1">
      <alignment horizontal="right"/>
    </xf>
    <xf numFmtId="2" fontId="2" fillId="3" borderId="2" xfId="0" applyNumberFormat="1" applyFont="1" applyFill="1" applyBorder="1" applyAlignment="1">
      <alignment horizontal="right"/>
    </xf>
    <xf numFmtId="164" fontId="2" fillId="3" borderId="1" xfId="0" applyNumberFormat="1" applyFont="1" applyFill="1" applyBorder="1" applyAlignment="1">
      <alignment horizontal="right" vertical="center" wrapText="1"/>
    </xf>
    <xf numFmtId="1" fontId="2" fillId="3" borderId="2" xfId="0" applyNumberFormat="1" applyFont="1" applyFill="1" applyBorder="1" applyAlignment="1">
      <alignment horizontal="right" vertical="center" wrapText="1"/>
    </xf>
    <xf numFmtId="0" fontId="0" fillId="0" borderId="0" xfId="0" quotePrefix="1"/>
    <xf numFmtId="0" fontId="37" fillId="3" borderId="0" xfId="1" applyFont="1" applyFill="1" applyAlignment="1">
      <alignment horizontal="left" vertical="top" wrapText="1"/>
    </xf>
    <xf numFmtId="0" fontId="37" fillId="3" borderId="0" xfId="1" applyFont="1" applyFill="1" applyAlignment="1">
      <alignment vertical="top" wrapText="1"/>
    </xf>
    <xf numFmtId="49" fontId="6" fillId="2" borderId="2" xfId="0" applyNumberFormat="1" applyFont="1" applyFill="1" applyBorder="1" applyAlignment="1">
      <alignment horizontal="right"/>
    </xf>
    <xf numFmtId="49" fontId="6" fillId="3" borderId="2" xfId="0" applyNumberFormat="1" applyFont="1" applyFill="1" applyBorder="1"/>
    <xf numFmtId="49" fontId="6" fillId="3" borderId="2" xfId="0" applyNumberFormat="1" applyFont="1" applyFill="1" applyBorder="1" applyAlignment="1">
      <alignment horizontal="right"/>
    </xf>
    <xf numFmtId="0" fontId="18" fillId="3" borderId="0" xfId="3" applyFont="1" applyFill="1"/>
    <xf numFmtId="0" fontId="2" fillId="3" borderId="0" xfId="0" applyFont="1" applyFill="1" applyAlignment="1">
      <alignment horizontal="left" vertical="center" wrapText="1"/>
    </xf>
    <xf numFmtId="1" fontId="2" fillId="3" borderId="1" xfId="0" applyNumberFormat="1" applyFont="1" applyFill="1" applyBorder="1" applyAlignment="1">
      <alignment horizontal="right" wrapText="1"/>
    </xf>
    <xf numFmtId="0" fontId="2" fillId="0" borderId="0" xfId="0" applyFont="1" applyAlignment="1">
      <alignment horizontal="left" vertical="center"/>
    </xf>
    <xf numFmtId="49" fontId="6" fillId="3" borderId="3" xfId="0" applyNumberFormat="1" applyFont="1" applyFill="1" applyBorder="1" applyAlignment="1">
      <alignment horizontal="right" vertical="center"/>
    </xf>
    <xf numFmtId="49" fontId="6" fillId="2" borderId="3" xfId="0" applyNumberFormat="1" applyFont="1" applyFill="1" applyBorder="1" applyAlignment="1">
      <alignment horizontal="right" vertical="center"/>
    </xf>
    <xf numFmtId="0" fontId="18" fillId="3" borderId="0" xfId="0" applyFont="1" applyFill="1" applyAlignment="1">
      <alignment horizontal="left" wrapText="1"/>
    </xf>
    <xf numFmtId="0" fontId="17" fillId="3" borderId="0" xfId="0" applyFont="1" applyFill="1" applyAlignment="1">
      <alignment horizontal="left" wrapText="1"/>
    </xf>
    <xf numFmtId="0" fontId="18" fillId="2" borderId="0" xfId="0" applyFont="1" applyFill="1" applyAlignment="1">
      <alignment vertical="center" wrapText="1"/>
    </xf>
    <xf numFmtId="0" fontId="24" fillId="3" borderId="0" xfId="0" applyFont="1" applyFill="1" applyAlignment="1">
      <alignment vertical="top"/>
    </xf>
    <xf numFmtId="0" fontId="0" fillId="3" borderId="0" xfId="0" applyFill="1" applyAlignment="1">
      <alignment vertical="top"/>
    </xf>
    <xf numFmtId="0" fontId="0" fillId="2" borderId="0" xfId="0" applyFill="1" applyAlignment="1">
      <alignment horizontal="left" vertical="center" wrapText="1"/>
    </xf>
    <xf numFmtId="0" fontId="25" fillId="3" borderId="0" xfId="0" applyFont="1" applyFill="1" applyAlignment="1">
      <alignment vertical="center" wrapText="1"/>
    </xf>
    <xf numFmtId="1" fontId="2" fillId="2" borderId="0" xfId="0" applyNumberFormat="1" applyFont="1" applyFill="1" applyAlignment="1">
      <alignment horizontal="right"/>
    </xf>
    <xf numFmtId="1" fontId="2" fillId="0" borderId="2" xfId="0" applyNumberFormat="1" applyFont="1" applyBorder="1" applyAlignment="1">
      <alignment horizontal="right"/>
    </xf>
    <xf numFmtId="166" fontId="13" fillId="3" borderId="0" xfId="0" quotePrefix="1" applyNumberFormat="1" applyFont="1" applyFill="1" applyAlignment="1">
      <alignment horizontal="left"/>
    </xf>
    <xf numFmtId="49" fontId="2" fillId="3" borderId="0" xfId="0" quotePrefix="1" applyNumberFormat="1" applyFont="1" applyFill="1" applyAlignment="1">
      <alignment horizontal="left" vertical="top" wrapText="1"/>
    </xf>
    <xf numFmtId="0" fontId="7" fillId="2" borderId="0" xfId="0" applyFont="1" applyFill="1" applyAlignment="1">
      <alignment horizontal="left" vertical="center"/>
    </xf>
    <xf numFmtId="0" fontId="0" fillId="0" borderId="2" xfId="0" applyBorder="1"/>
    <xf numFmtId="0" fontId="0" fillId="0" borderId="2" xfId="0" quotePrefix="1" applyBorder="1"/>
    <xf numFmtId="164" fontId="17" fillId="0" borderId="2" xfId="0" applyNumberFormat="1" applyFont="1" applyBorder="1" applyAlignment="1">
      <alignment horizontal="right"/>
    </xf>
    <xf numFmtId="164" fontId="0" fillId="0" borderId="2" xfId="0" applyNumberFormat="1" applyBorder="1" applyAlignment="1">
      <alignment horizontal="right"/>
    </xf>
    <xf numFmtId="0" fontId="0" fillId="2" borderId="2" xfId="0" applyFill="1" applyBorder="1"/>
    <xf numFmtId="0" fontId="11" fillId="0" borderId="0" xfId="0" applyFont="1" applyAlignment="1">
      <alignment horizontal="right" vertical="top"/>
    </xf>
    <xf numFmtId="0" fontId="7" fillId="2" borderId="1" xfId="0" applyFont="1" applyFill="1" applyBorder="1" applyAlignment="1">
      <alignment vertical="center"/>
    </xf>
    <xf numFmtId="49" fontId="2" fillId="3" borderId="2" xfId="0" quotePrefix="1" applyNumberFormat="1" applyFont="1" applyFill="1" applyBorder="1" applyAlignment="1">
      <alignment horizontal="left" vertical="top" wrapText="1"/>
    </xf>
    <xf numFmtId="0" fontId="2" fillId="2" borderId="2" xfId="0" quotePrefix="1" applyFont="1" applyFill="1" applyBorder="1" applyAlignment="1">
      <alignment horizontal="left" vertical="top" wrapText="1"/>
    </xf>
    <xf numFmtId="0" fontId="54" fillId="0" borderId="0" xfId="20"/>
    <xf numFmtId="0" fontId="54" fillId="0" borderId="0" xfId="20" quotePrefix="1"/>
    <xf numFmtId="164" fontId="54" fillId="0" borderId="0" xfId="20" applyNumberFormat="1"/>
    <xf numFmtId="164" fontId="54" fillId="0" borderId="0" xfId="20" applyNumberFormat="1" applyAlignment="1">
      <alignment horizontal="right"/>
    </xf>
    <xf numFmtId="9" fontId="0" fillId="3" borderId="0" xfId="13" applyFont="1" applyFill="1"/>
    <xf numFmtId="9" fontId="17" fillId="2" borderId="0" xfId="13" applyFont="1" applyFill="1"/>
    <xf numFmtId="0" fontId="2" fillId="2" borderId="0" xfId="0" quotePrefix="1" applyFont="1" applyFill="1" applyAlignment="1">
      <alignment horizontal="left" vertical="top" wrapText="1"/>
    </xf>
    <xf numFmtId="3" fontId="2" fillId="7" borderId="0" xfId="0" applyNumberFormat="1" applyFont="1" applyFill="1" applyAlignment="1">
      <alignment horizontal="right"/>
    </xf>
    <xf numFmtId="0" fontId="6" fillId="2" borderId="2" xfId="0" applyFont="1" applyFill="1" applyBorder="1" applyAlignment="1">
      <alignment horizontal="center" wrapText="1"/>
    </xf>
    <xf numFmtId="49" fontId="6" fillId="2" borderId="2" xfId="0" applyNumberFormat="1" applyFont="1" applyFill="1" applyBorder="1" applyAlignment="1">
      <alignment horizontal="center"/>
    </xf>
    <xf numFmtId="0" fontId="2" fillId="2" borderId="0" xfId="0" applyFont="1" applyFill="1" applyAlignment="1">
      <alignment horizontal="right" vertical="top"/>
    </xf>
    <xf numFmtId="0" fontId="2" fillId="2" borderId="0" xfId="0" applyFont="1" applyFill="1" applyAlignment="1">
      <alignment horizontal="right" vertical="top" wrapText="1"/>
    </xf>
    <xf numFmtId="2" fontId="2" fillId="2" borderId="0" xfId="0" applyNumberFormat="1" applyFont="1" applyFill="1" applyAlignment="1">
      <alignment horizontal="right"/>
    </xf>
    <xf numFmtId="2" fontId="2" fillId="2" borderId="0" xfId="0" applyNumberFormat="1" applyFont="1" applyFill="1" applyAlignment="1">
      <alignment horizontal="right" wrapText="1"/>
    </xf>
    <xf numFmtId="2" fontId="2" fillId="2" borderId="2" xfId="0" applyNumberFormat="1" applyFont="1" applyFill="1" applyBorder="1" applyAlignment="1">
      <alignment horizontal="right"/>
    </xf>
    <xf numFmtId="2" fontId="2" fillId="2" borderId="2" xfId="0" applyNumberFormat="1" applyFont="1" applyFill="1" applyBorder="1" applyAlignment="1">
      <alignment horizontal="right" wrapText="1"/>
    </xf>
    <xf numFmtId="0" fontId="2" fillId="3" borderId="0" xfId="0" applyFont="1" applyFill="1" applyAlignment="1">
      <alignment horizontal="right" vertical="top" wrapText="1"/>
    </xf>
    <xf numFmtId="2" fontId="2" fillId="3" borderId="0" xfId="0" applyNumberFormat="1" applyFont="1" applyFill="1" applyAlignment="1">
      <alignment horizontal="right" wrapText="1"/>
    </xf>
    <xf numFmtId="0" fontId="2" fillId="3" borderId="2" xfId="0" applyFont="1" applyFill="1" applyBorder="1" applyAlignment="1">
      <alignment horizontal="left" wrapText="1" indent="1"/>
    </xf>
    <xf numFmtId="2" fontId="2" fillId="3" borderId="2" xfId="0" applyNumberFormat="1" applyFont="1" applyFill="1" applyBorder="1" applyAlignment="1">
      <alignment horizontal="right" wrapText="1"/>
    </xf>
    <xf numFmtId="0" fontId="2" fillId="2" borderId="1" xfId="0" applyFont="1" applyFill="1" applyBorder="1" applyAlignment="1">
      <alignment horizontal="left"/>
    </xf>
    <xf numFmtId="0" fontId="2" fillId="3" borderId="1" xfId="0" applyFont="1" applyFill="1" applyBorder="1" applyAlignment="1">
      <alignment horizontal="right" vertical="center"/>
    </xf>
    <xf numFmtId="0" fontId="2" fillId="3" borderId="2" xfId="0" applyFont="1" applyFill="1" applyBorder="1" applyAlignment="1">
      <alignment horizontal="right" vertical="center" wrapText="1"/>
    </xf>
    <xf numFmtId="0" fontId="2" fillId="3" borderId="1" xfId="0" applyFont="1" applyFill="1" applyBorder="1" applyAlignment="1">
      <alignment horizontal="left"/>
    </xf>
    <xf numFmtId="0" fontId="2" fillId="3" borderId="1" xfId="0" applyFont="1" applyFill="1" applyBorder="1" applyAlignment="1">
      <alignment vertical="top" wrapText="1"/>
    </xf>
    <xf numFmtId="0" fontId="2" fillId="3" borderId="1" xfId="0" applyFont="1" applyFill="1" applyBorder="1"/>
    <xf numFmtId="2" fontId="2" fillId="3" borderId="0" xfId="0" applyNumberFormat="1" applyFont="1" applyFill="1" applyAlignment="1">
      <alignment horizontal="center"/>
    </xf>
    <xf numFmtId="0" fontId="2" fillId="4" borderId="0" xfId="0" applyFont="1" applyFill="1" applyAlignment="1">
      <alignment wrapText="1"/>
    </xf>
    <xf numFmtId="0" fontId="2" fillId="3" borderId="3" xfId="0" applyFont="1" applyFill="1" applyBorder="1" applyAlignment="1">
      <alignment wrapText="1"/>
    </xf>
    <xf numFmtId="164" fontId="2" fillId="3" borderId="3" xfId="0" applyNumberFormat="1" applyFont="1" applyFill="1" applyBorder="1" applyAlignment="1">
      <alignment wrapText="1"/>
    </xf>
    <xf numFmtId="0" fontId="2" fillId="2" borderId="0" xfId="0" applyFont="1" applyFill="1" applyAlignment="1">
      <alignment horizontal="left" vertical="top" wrapText="1"/>
    </xf>
    <xf numFmtId="3" fontId="2" fillId="2" borderId="0" xfId="0" applyNumberFormat="1" applyFont="1" applyFill="1" applyAlignment="1">
      <alignment horizontal="left" vertical="top" wrapText="1"/>
    </xf>
    <xf numFmtId="0" fontId="13" fillId="2" borderId="0" xfId="0" applyFont="1" applyFill="1"/>
    <xf numFmtId="0" fontId="13" fillId="3" borderId="0" xfId="0" applyFont="1" applyFill="1"/>
    <xf numFmtId="0" fontId="57" fillId="0" borderId="0" xfId="4" applyFont="1" applyFill="1" applyAlignment="1" applyProtection="1"/>
    <xf numFmtId="0" fontId="2" fillId="7" borderId="0" xfId="0" applyFont="1" applyFill="1"/>
    <xf numFmtId="0" fontId="2" fillId="7" borderId="2" xfId="0" applyFont="1" applyFill="1" applyBorder="1"/>
    <xf numFmtId="0" fontId="2" fillId="7" borderId="0" xfId="0" applyFont="1" applyFill="1" applyAlignment="1">
      <alignment horizontal="right"/>
    </xf>
    <xf numFmtId="166" fontId="13" fillId="3" borderId="2" xfId="0" applyNumberFormat="1" applyFont="1" applyFill="1" applyBorder="1" applyAlignment="1">
      <alignment horizontal="right"/>
    </xf>
    <xf numFmtId="164" fontId="2" fillId="3" borderId="6" xfId="0" applyNumberFormat="1" applyFont="1" applyFill="1" applyBorder="1" applyAlignment="1">
      <alignment horizontal="right"/>
    </xf>
    <xf numFmtId="167" fontId="13" fillId="3" borderId="6" xfId="0" applyNumberFormat="1" applyFont="1" applyFill="1" applyBorder="1" applyAlignment="1">
      <alignment horizontal="left"/>
    </xf>
    <xf numFmtId="3" fontId="2" fillId="3" borderId="6" xfId="0" applyNumberFormat="1" applyFont="1" applyFill="1" applyBorder="1" applyAlignment="1">
      <alignment horizontal="right"/>
    </xf>
    <xf numFmtId="166" fontId="13" fillId="3" borderId="6" xfId="0" applyNumberFormat="1" applyFont="1" applyFill="1" applyBorder="1" applyAlignment="1">
      <alignment horizontal="left"/>
    </xf>
    <xf numFmtId="0" fontId="14" fillId="7" borderId="1" xfId="0" applyFont="1" applyFill="1" applyBorder="1" applyAlignment="1">
      <alignment wrapText="1"/>
    </xf>
    <xf numFmtId="0" fontId="13" fillId="7" borderId="0" xfId="0" applyFont="1" applyFill="1" applyAlignment="1">
      <alignment wrapText="1"/>
    </xf>
    <xf numFmtId="0" fontId="13" fillId="7" borderId="2" xfId="0" applyFont="1" applyFill="1" applyBorder="1" applyAlignment="1">
      <alignment wrapText="1"/>
    </xf>
    <xf numFmtId="166" fontId="15" fillId="3" borderId="1" xfId="0" applyNumberFormat="1" applyFont="1" applyFill="1" applyBorder="1" applyAlignment="1">
      <alignment horizontal="left"/>
    </xf>
    <xf numFmtId="0" fontId="2" fillId="2" borderId="0" xfId="22"/>
    <xf numFmtId="164" fontId="47" fillId="3" borderId="0" xfId="0" applyNumberFormat="1" applyFont="1" applyFill="1" applyAlignment="1">
      <alignment horizontal="right"/>
    </xf>
    <xf numFmtId="49" fontId="47" fillId="3" borderId="0" xfId="0" applyNumberFormat="1" applyFont="1" applyFill="1" applyAlignment="1">
      <alignment horizontal="right"/>
    </xf>
    <xf numFmtId="49" fontId="2" fillId="2" borderId="0" xfId="21" applyNumberFormat="1" applyAlignment="1">
      <alignment horizontal="right"/>
    </xf>
    <xf numFmtId="49" fontId="2" fillId="3" borderId="0" xfId="0" applyNumberFormat="1" applyFont="1" applyFill="1" applyAlignment="1">
      <alignment horizontal="right"/>
    </xf>
    <xf numFmtId="49" fontId="2" fillId="3" borderId="6" xfId="0" applyNumberFormat="1" applyFont="1" applyFill="1" applyBorder="1" applyAlignment="1">
      <alignment horizontal="right"/>
    </xf>
    <xf numFmtId="49" fontId="0" fillId="2" borderId="0" xfId="0" applyNumberFormat="1" applyFill="1"/>
    <xf numFmtId="0" fontId="11" fillId="7" borderId="0" xfId="0" applyFont="1" applyFill="1" applyAlignment="1">
      <alignment horizontal="right" vertical="top"/>
    </xf>
    <xf numFmtId="0" fontId="7" fillId="7" borderId="0" xfId="0" applyFont="1" applyFill="1"/>
    <xf numFmtId="0" fontId="11" fillId="3" borderId="0" xfId="0" applyFont="1" applyFill="1"/>
    <xf numFmtId="49" fontId="58" fillId="3" borderId="0" xfId="0" applyNumberFormat="1" applyFont="1" applyFill="1" applyAlignment="1">
      <alignment horizontal="right"/>
    </xf>
    <xf numFmtId="49" fontId="60" fillId="3" borderId="0" xfId="0" applyNumberFormat="1" applyFont="1" applyFill="1" applyAlignment="1">
      <alignment horizontal="right"/>
    </xf>
    <xf numFmtId="49" fontId="2" fillId="2" borderId="0" xfId="0" applyNumberFormat="1" applyFont="1" applyFill="1" applyAlignment="1">
      <alignment horizontal="center"/>
    </xf>
    <xf numFmtId="49" fontId="12" fillId="2" borderId="0" xfId="0" applyNumberFormat="1" applyFont="1" applyFill="1" applyAlignment="1">
      <alignment horizontal="center"/>
    </xf>
    <xf numFmtId="0" fontId="6" fillId="3" borderId="2" xfId="0" applyFont="1" applyFill="1" applyBorder="1" applyAlignment="1">
      <alignment horizontal="center" wrapText="1"/>
    </xf>
    <xf numFmtId="49" fontId="6" fillId="3" borderId="2" xfId="0" applyNumberFormat="1" applyFont="1" applyFill="1" applyBorder="1" applyAlignment="1">
      <alignment horizontal="center" wrapText="1"/>
    </xf>
    <xf numFmtId="49" fontId="6" fillId="3" borderId="2" xfId="0" applyNumberFormat="1" applyFont="1" applyFill="1" applyBorder="1" applyAlignment="1">
      <alignment horizontal="center"/>
    </xf>
    <xf numFmtId="0" fontId="6" fillId="3" borderId="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wrapText="1"/>
    </xf>
    <xf numFmtId="0" fontId="2" fillId="3" borderId="0" xfId="0" applyFont="1" applyFill="1" applyAlignment="1">
      <alignment horizontal="center" wrapText="1"/>
    </xf>
    <xf numFmtId="0" fontId="2" fillId="0" borderId="0" xfId="0" applyFont="1" applyAlignment="1">
      <alignment horizontal="center" wrapText="1"/>
    </xf>
    <xf numFmtId="0" fontId="2" fillId="0" borderId="2" xfId="0" applyFont="1" applyBorder="1" applyAlignment="1">
      <alignment horizontal="center" wrapText="1"/>
    </xf>
    <xf numFmtId="0" fontId="6" fillId="3" borderId="0" xfId="0" applyFont="1" applyFill="1" applyAlignment="1">
      <alignment horizontal="center" wrapText="1"/>
    </xf>
    <xf numFmtId="1" fontId="6" fillId="3" borderId="1" xfId="0" applyNumberFormat="1" applyFont="1" applyFill="1" applyBorder="1" applyAlignment="1">
      <alignment horizontal="center" wrapText="1"/>
    </xf>
    <xf numFmtId="1" fontId="2" fillId="3" borderId="1" xfId="0" applyNumberFormat="1" applyFont="1" applyFill="1" applyBorder="1" applyAlignment="1">
      <alignment horizontal="center" wrapText="1"/>
    </xf>
    <xf numFmtId="49" fontId="2" fillId="7" borderId="0" xfId="0" applyNumberFormat="1" applyFont="1" applyFill="1" applyAlignment="1">
      <alignment horizontal="right"/>
    </xf>
    <xf numFmtId="0" fontId="28" fillId="5" borderId="0" xfId="3" applyFont="1" applyFill="1" applyAlignment="1">
      <alignment horizontal="center" vertical="center"/>
    </xf>
    <xf numFmtId="0" fontId="29" fillId="5" borderId="0" xfId="3" applyFont="1" applyFill="1" applyAlignment="1">
      <alignment horizontal="center" vertical="center"/>
    </xf>
    <xf numFmtId="0" fontId="29" fillId="5" borderId="0" xfId="3" applyFont="1" applyFill="1" applyAlignment="1">
      <alignment horizontal="center"/>
    </xf>
    <xf numFmtId="0" fontId="30" fillId="0" borderId="0" xfId="3" applyFont="1" applyAlignment="1">
      <alignment horizontal="left" wrapText="1"/>
    </xf>
    <xf numFmtId="0" fontId="31" fillId="0" borderId="0" xfId="3" applyFont="1" applyAlignment="1">
      <alignment horizontal="left"/>
    </xf>
    <xf numFmtId="0" fontId="52" fillId="6" borderId="0" xfId="1" applyFont="1" applyFill="1" applyAlignment="1">
      <alignment horizontal="center" vertical="center"/>
    </xf>
    <xf numFmtId="0" fontId="62" fillId="3" borderId="0" xfId="1" applyFont="1" applyFill="1" applyAlignment="1">
      <alignment horizontal="left" vertical="top" wrapText="1"/>
    </xf>
    <xf numFmtId="0" fontId="17" fillId="3" borderId="0" xfId="1" applyFill="1" applyAlignment="1">
      <alignment horizontal="left" vertical="top" wrapText="1"/>
    </xf>
    <xf numFmtId="0" fontId="37" fillId="3" borderId="0" xfId="1" applyFont="1" applyFill="1" applyAlignment="1">
      <alignment horizontal="left" vertical="top" wrapText="1"/>
    </xf>
    <xf numFmtId="0" fontId="53" fillId="3" borderId="0" xfId="1" applyFont="1" applyFill="1" applyAlignment="1">
      <alignment horizontal="left" vertical="top" wrapText="1"/>
    </xf>
    <xf numFmtId="0" fontId="18" fillId="2" borderId="0" xfId="0" applyFont="1" applyFill="1" applyAlignment="1">
      <alignment horizontal="left" vertical="top" wrapText="1"/>
    </xf>
    <xf numFmtId="0" fontId="17" fillId="2" borderId="0" xfId="0" applyFont="1" applyFill="1" applyAlignment="1">
      <alignment horizontal="left" vertical="top" wrapText="1"/>
    </xf>
    <xf numFmtId="0" fontId="2" fillId="3" borderId="1" xfId="0" applyFont="1" applyFill="1" applyBorder="1" applyAlignment="1">
      <alignment horizontal="left" vertical="center" wrapText="1"/>
    </xf>
    <xf numFmtId="0" fontId="18" fillId="2" borderId="0" xfId="0" applyFont="1" applyFill="1" applyAlignment="1">
      <alignment horizontal="left" wrapText="1"/>
    </xf>
    <xf numFmtId="0" fontId="17" fillId="2" borderId="0" xfId="0" applyFont="1" applyFill="1" applyAlignment="1">
      <alignment horizontal="left" wrapText="1"/>
    </xf>
    <xf numFmtId="0" fontId="6" fillId="3" borderId="3" xfId="0" applyFont="1" applyFill="1" applyBorder="1" applyAlignment="1">
      <alignment horizontal="left" wrapText="1"/>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8" fillId="0" borderId="1" xfId="0" applyFont="1" applyBorder="1" applyAlignment="1">
      <alignment horizontal="left" vertical="center" wrapText="1"/>
    </xf>
    <xf numFmtId="0" fontId="6" fillId="2" borderId="3" xfId="0" applyFont="1" applyFill="1" applyBorder="1" applyAlignment="1">
      <alignment horizontal="center" vertical="top"/>
    </xf>
    <xf numFmtId="0" fontId="8" fillId="0" borderId="0" xfId="0" applyFont="1" applyAlignment="1">
      <alignment horizontal="left" vertical="center" wrapText="1"/>
    </xf>
    <xf numFmtId="0" fontId="2" fillId="2" borderId="0" xfId="0" applyFont="1" applyFill="1" applyAlignment="1">
      <alignment horizontal="left" vertical="center" wrapText="1"/>
    </xf>
    <xf numFmtId="0" fontId="8" fillId="0" borderId="0" xfId="0" applyFont="1" applyAlignment="1">
      <alignment horizontal="left" vertical="center"/>
    </xf>
    <xf numFmtId="0" fontId="55" fillId="2" borderId="0" xfId="0" applyFont="1" applyFill="1" applyAlignment="1">
      <alignment horizontal="left" vertical="top" wrapText="1"/>
    </xf>
    <xf numFmtId="0" fontId="6" fillId="2" borderId="3" xfId="0" applyFont="1" applyFill="1" applyBorder="1" applyAlignment="1">
      <alignment horizontal="left" wrapText="1"/>
    </xf>
    <xf numFmtId="0" fontId="2" fillId="0" borderId="0" xfId="0" applyFont="1" applyAlignment="1">
      <alignment horizontal="left" vertical="center"/>
    </xf>
    <xf numFmtId="0" fontId="6" fillId="2" borderId="5" xfId="0" applyFont="1" applyFill="1" applyBorder="1" applyAlignment="1">
      <alignment horizontal="center" vertical="center" wrapText="1"/>
    </xf>
    <xf numFmtId="0" fontId="8" fillId="0" borderId="1" xfId="0" applyFont="1" applyBorder="1" applyAlignment="1">
      <alignment horizontal="left" vertical="top" wrapText="1"/>
    </xf>
    <xf numFmtId="0" fontId="6" fillId="3" borderId="3" xfId="0" applyFont="1" applyFill="1" applyBorder="1" applyAlignment="1">
      <alignment wrapText="1"/>
    </xf>
    <xf numFmtId="0" fontId="6" fillId="3" borderId="2" xfId="0" applyFont="1" applyFill="1" applyBorder="1" applyAlignment="1">
      <alignment horizontal="left" wrapText="1"/>
    </xf>
    <xf numFmtId="0" fontId="6" fillId="3" borderId="1" xfId="0" applyFont="1" applyFill="1" applyBorder="1" applyAlignment="1">
      <alignment horizontal="left" wrapText="1"/>
    </xf>
    <xf numFmtId="0" fontId="6" fillId="3"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5" xfId="0" applyFont="1" applyFill="1" applyBorder="1" applyAlignment="1">
      <alignment horizontal="center" wrapText="1"/>
    </xf>
    <xf numFmtId="49" fontId="6" fillId="2" borderId="2" xfId="0" applyNumberFormat="1" applyFont="1" applyFill="1" applyBorder="1" applyAlignment="1">
      <alignment horizontal="center" wrapText="1"/>
    </xf>
    <xf numFmtId="49" fontId="6" fillId="2" borderId="2" xfId="0" applyNumberFormat="1" applyFont="1" applyFill="1" applyBorder="1" applyAlignment="1">
      <alignment horizontal="center"/>
    </xf>
    <xf numFmtId="0" fontId="18" fillId="3" borderId="0" xfId="0" applyFont="1" applyFill="1" applyAlignment="1">
      <alignment horizontal="left" wrapText="1"/>
    </xf>
    <xf numFmtId="0" fontId="17" fillId="3" borderId="0" xfId="0" applyFont="1" applyFill="1" applyAlignment="1">
      <alignment horizontal="left" wrapText="1"/>
    </xf>
    <xf numFmtId="0" fontId="6" fillId="2" borderId="0" xfId="0" applyFont="1" applyFill="1" applyAlignment="1">
      <alignment horizontal="center" wrapText="1"/>
    </xf>
    <xf numFmtId="0" fontId="18" fillId="3" borderId="0" xfId="0" applyFont="1" applyFill="1" applyAlignment="1">
      <alignment horizontal="left" vertical="top" wrapText="1"/>
    </xf>
    <xf numFmtId="0" fontId="8" fillId="3" borderId="1" xfId="0" applyFont="1" applyFill="1" applyBorder="1" applyAlignment="1">
      <alignment horizontal="left" vertical="center" wrapText="1"/>
    </xf>
    <xf numFmtId="0" fontId="17" fillId="3" borderId="0" xfId="0" applyFont="1" applyFill="1" applyAlignment="1">
      <alignment horizontal="left" vertical="top" wrapText="1"/>
    </xf>
    <xf numFmtId="0" fontId="2" fillId="3" borderId="0" xfId="0" applyFont="1" applyFill="1" applyAlignment="1">
      <alignment horizontal="left" vertical="center"/>
    </xf>
    <xf numFmtId="0" fontId="55" fillId="7" borderId="0" xfId="0" applyFont="1" applyFill="1" applyAlignment="1">
      <alignment wrapText="1"/>
    </xf>
    <xf numFmtId="0" fontId="18" fillId="7" borderId="0" xfId="0" applyFont="1" applyFill="1" applyAlignment="1">
      <alignment wrapText="1"/>
    </xf>
    <xf numFmtId="0" fontId="3" fillId="2" borderId="0" xfId="0" applyFont="1" applyFill="1" applyAlignment="1">
      <alignment horizontal="left" vertical="top" wrapText="1"/>
    </xf>
    <xf numFmtId="0" fontId="4" fillId="3" borderId="0" xfId="0" applyFont="1" applyFill="1" applyAlignment="1">
      <alignment horizontal="left" vertical="top" wrapText="1"/>
    </xf>
    <xf numFmtId="0" fontId="2" fillId="2" borderId="3" xfId="0" applyFont="1" applyFill="1" applyBorder="1" applyAlignment="1">
      <alignment horizontal="center" vertical="top"/>
    </xf>
    <xf numFmtId="0" fontId="7" fillId="0" borderId="0" xfId="0" applyFont="1" applyAlignment="1">
      <alignment horizontal="left" vertical="center"/>
    </xf>
    <xf numFmtId="0" fontId="6" fillId="3" borderId="3" xfId="0" applyFont="1" applyFill="1" applyBorder="1" applyAlignment="1">
      <alignment horizontal="center" vertical="top" wrapText="1"/>
    </xf>
    <xf numFmtId="0" fontId="7" fillId="3" borderId="0" xfId="0" applyFont="1" applyFill="1" applyAlignment="1">
      <alignment horizontal="left" vertical="center"/>
    </xf>
    <xf numFmtId="0" fontId="7" fillId="2" borderId="0" xfId="0" applyFont="1" applyFill="1" applyAlignment="1">
      <alignment horizontal="left" vertical="center"/>
    </xf>
    <xf numFmtId="0" fontId="3" fillId="0" borderId="0" xfId="0" applyFont="1" applyAlignment="1">
      <alignment horizontal="left" vertical="top" wrapText="1"/>
    </xf>
    <xf numFmtId="0" fontId="7" fillId="3" borderId="0" xfId="0" applyFont="1" applyFill="1" applyAlignment="1">
      <alignment horizontal="left" vertical="top" wrapText="1"/>
    </xf>
    <xf numFmtId="0" fontId="0" fillId="3" borderId="0" xfId="0" applyFill="1" applyAlignment="1">
      <alignment horizontal="left" vertical="top" wrapText="1"/>
    </xf>
    <xf numFmtId="0" fontId="6" fillId="2" borderId="3" xfId="0" applyFont="1" applyFill="1" applyBorder="1" applyAlignment="1">
      <alignment horizontal="center" vertical="top" wrapText="1"/>
    </xf>
    <xf numFmtId="0" fontId="6" fillId="2" borderId="0" xfId="0" applyFont="1" applyFill="1" applyAlignment="1">
      <alignment horizontal="center" vertical="top" wrapText="1"/>
    </xf>
    <xf numFmtId="0" fontId="0" fillId="0" borderId="0" xfId="0" applyAlignment="1">
      <alignment horizontal="left" vertical="top" wrapText="1"/>
    </xf>
    <xf numFmtId="0" fontId="4" fillId="3" borderId="0" xfId="0" applyFont="1" applyFill="1" applyAlignment="1">
      <alignment horizontal="left" vertical="center"/>
    </xf>
    <xf numFmtId="0" fontId="3" fillId="0" borderId="0" xfId="0" applyFont="1" applyAlignment="1">
      <alignment horizontal="left" vertical="center"/>
    </xf>
    <xf numFmtId="0" fontId="6" fillId="2" borderId="2" xfId="0" applyFont="1" applyFill="1" applyBorder="1" applyAlignment="1">
      <alignment horizontal="center" vertical="top" wrapText="1"/>
    </xf>
    <xf numFmtId="0" fontId="4" fillId="3" borderId="0" xfId="0" applyFont="1" applyFill="1" applyAlignment="1">
      <alignment horizontal="left" wrapText="1"/>
    </xf>
    <xf numFmtId="0" fontId="3" fillId="2" borderId="0" xfId="0" applyFont="1" applyFill="1" applyAlignment="1">
      <alignment horizontal="left" wrapText="1"/>
    </xf>
    <xf numFmtId="0" fontId="3" fillId="3" borderId="2" xfId="0" applyFont="1" applyFill="1" applyBorder="1" applyAlignment="1">
      <alignment horizontal="left" vertical="top" wrapText="1"/>
    </xf>
    <xf numFmtId="0" fontId="6" fillId="3" borderId="0" xfId="0" applyFont="1" applyFill="1" applyAlignment="1">
      <alignment horizontal="center" vertical="top" wrapText="1"/>
    </xf>
    <xf numFmtId="0" fontId="6" fillId="3" borderId="0" xfId="0" applyFont="1" applyFill="1" applyAlignment="1">
      <alignment horizontal="center" vertical="top"/>
    </xf>
    <xf numFmtId="0" fontId="6" fillId="3" borderId="3" xfId="0" applyFont="1" applyFill="1" applyBorder="1" applyAlignment="1">
      <alignment horizontal="center" vertical="top"/>
    </xf>
    <xf numFmtId="0" fontId="25" fillId="3" borderId="0" xfId="0" applyFont="1" applyFill="1" applyAlignment="1">
      <alignment horizontal="left" vertical="center" wrapText="1"/>
    </xf>
    <xf numFmtId="0" fontId="3" fillId="0" borderId="0" xfId="0" applyFont="1" applyAlignment="1">
      <alignment horizontal="left" vertical="center" wrapText="1"/>
    </xf>
    <xf numFmtId="0" fontId="6" fillId="2" borderId="2" xfId="0" applyFont="1" applyFill="1" applyBorder="1" applyAlignment="1">
      <alignment horizontal="center" vertical="top"/>
    </xf>
    <xf numFmtId="0" fontId="25" fillId="3" borderId="0" xfId="0" applyFont="1" applyFill="1" applyAlignment="1">
      <alignment horizontal="left" vertical="top" wrapText="1"/>
    </xf>
    <xf numFmtId="0" fontId="7" fillId="0" borderId="0" xfId="0" applyFont="1" applyAlignment="1">
      <alignment horizontal="left" vertical="center" wrapText="1"/>
    </xf>
    <xf numFmtId="0" fontId="6" fillId="2" borderId="0" xfId="0" applyFont="1" applyFill="1" applyAlignment="1">
      <alignment horizontal="left" wrapText="1"/>
    </xf>
    <xf numFmtId="0" fontId="6" fillId="2" borderId="1" xfId="0" applyFont="1" applyFill="1" applyBorder="1" applyAlignment="1">
      <alignment horizontal="left" wrapText="1"/>
    </xf>
    <xf numFmtId="0" fontId="6" fillId="2" borderId="1" xfId="0" applyFont="1" applyFill="1" applyBorder="1" applyAlignment="1">
      <alignment horizontal="center" vertical="top"/>
    </xf>
    <xf numFmtId="0" fontId="6" fillId="2" borderId="0" xfId="0" applyFont="1" applyFill="1" applyAlignment="1">
      <alignment horizontal="right" vertical="top"/>
    </xf>
    <xf numFmtId="0" fontId="6" fillId="3" borderId="2" xfId="0" applyFont="1" applyFill="1" applyBorder="1" applyAlignment="1">
      <alignment horizontal="center" vertical="top" wrapText="1"/>
    </xf>
    <xf numFmtId="0" fontId="6" fillId="3" borderId="2" xfId="0" applyFont="1" applyFill="1" applyBorder="1" applyAlignment="1">
      <alignment horizontal="center" vertical="top"/>
    </xf>
    <xf numFmtId="0" fontId="3" fillId="3" borderId="0" xfId="0" applyFont="1" applyFill="1" applyAlignment="1">
      <alignment horizontal="left" vertical="center"/>
    </xf>
  </cellXfs>
  <cellStyles count="23">
    <cellStyle name="Formatmall 1" xfId="21" xr:uid="{F4E243DA-BB6C-E340-A50E-0EA40B9BAF0C}"/>
    <cellStyle name="Hyperlink" xfId="4" xr:uid="{00000000-000B-0000-0000-000008000000}"/>
    <cellStyle name="Normal" xfId="0" builtinId="0"/>
    <cellStyle name="Normal 2" xfId="1" xr:uid="{00000000-0005-0000-0000-000002000000}"/>
    <cellStyle name="Normal 2 2" xfId="5" xr:uid="{00000000-0005-0000-0000-000003000000}"/>
    <cellStyle name="Normal 2 2 2" xfId="6" xr:uid="{00000000-0005-0000-0000-000004000000}"/>
    <cellStyle name="Normal 2 3" xfId="3" xr:uid="{00000000-0005-0000-0000-000005000000}"/>
    <cellStyle name="Normal 2 4" xfId="7" xr:uid="{00000000-0005-0000-0000-000006000000}"/>
    <cellStyle name="Normal 3" xfId="2" xr:uid="{00000000-0005-0000-0000-000007000000}"/>
    <cellStyle name="Normal 3 2" xfId="8" xr:uid="{00000000-0005-0000-0000-000008000000}"/>
    <cellStyle name="Normal 4" xfId="9" xr:uid="{00000000-0005-0000-0000-000009000000}"/>
    <cellStyle name="Normal 4 2" xfId="10" xr:uid="{00000000-0005-0000-0000-00000A000000}"/>
    <cellStyle name="Normal 5" xfId="15" xr:uid="{00000000-0005-0000-0000-00000B000000}"/>
    <cellStyle name="Normal 5 2" xfId="18" xr:uid="{00000000-0005-0000-0000-00000C000000}"/>
    <cellStyle name="Normal 6" xfId="17" xr:uid="{00000000-0005-0000-0000-00000D000000}"/>
    <cellStyle name="Procent" xfId="19" builtinId="5"/>
    <cellStyle name="Procent 2" xfId="11" xr:uid="{00000000-0005-0000-0000-00000F000000}"/>
    <cellStyle name="Procent 2 2" xfId="12" xr:uid="{00000000-0005-0000-0000-000010000000}"/>
    <cellStyle name="Procent 3" xfId="13" xr:uid="{00000000-0005-0000-0000-000011000000}"/>
    <cellStyle name="Procent 4" xfId="16" xr:uid="{00000000-0005-0000-0000-000012000000}"/>
    <cellStyle name="Resultat" xfId="14" xr:uid="{00000000-0005-0000-0000-000013000000}"/>
    <cellStyle name="super" xfId="22" xr:uid="{82A9717A-3891-6B41-BAD0-2F737AD9C179}"/>
    <cellStyle name="tabell_em" xfId="20" xr:uid="{ADDBD400-C0FA-9640-8813-DAE3357CEF17}"/>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00"/>
      <color rgb="FF0000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945"/>
          <c:h val="0.70513114788306241"/>
        </c:manualLayout>
      </c:layout>
      <c:barChart>
        <c:barDir val="col"/>
        <c:grouping val="clustered"/>
        <c:varyColors val="0"/>
        <c:ser>
          <c:idx val="1"/>
          <c:order val="0"/>
          <c:tx>
            <c:strRef>
              <c:f>'F2.1_2.2_Underlag'!$A$8</c:f>
              <c:strCache>
                <c:ptCount val="1"/>
                <c:pt idx="0">
                  <c:v>Genomsnitt per byggår (KWh/m2)</c:v>
                </c:pt>
              </c:strCache>
            </c:strRef>
          </c:tx>
          <c:spPr>
            <a:solidFill>
              <a:srgbClr val="3366FF"/>
            </a:solidFill>
            <a:ln w="25400">
              <a:noFill/>
            </a:ln>
          </c:spPr>
          <c:invertIfNegative val="0"/>
          <c:cat>
            <c:strRef>
              <c:f>'F2.1_2.2_Underlag'!$F$7:$M$7</c:f>
              <c:strCache>
                <c:ptCount val="8"/>
                <c:pt idx="0">
                  <c:v>–1940</c:v>
                </c:pt>
                <c:pt idx="1">
                  <c:v>1941–1960</c:v>
                </c:pt>
                <c:pt idx="2">
                  <c:v>1961–1970</c:v>
                </c:pt>
                <c:pt idx="3">
                  <c:v>1971–1980</c:v>
                </c:pt>
                <c:pt idx="4">
                  <c:v>1981–1990</c:v>
                </c:pt>
                <c:pt idx="5">
                  <c:v>1991–2000</c:v>
                </c:pt>
                <c:pt idx="6">
                  <c:v>2001-2010</c:v>
                </c:pt>
                <c:pt idx="7">
                  <c:v>2011-2022</c:v>
                </c:pt>
              </c:strCache>
            </c:strRef>
          </c:cat>
          <c:val>
            <c:numRef>
              <c:f>'F2.1_2.2_Underlag'!$F$8:$M$8</c:f>
              <c:numCache>
                <c:formatCode>0</c:formatCode>
                <c:ptCount val="8"/>
                <c:pt idx="0">
                  <c:v>139.965454742617</c:v>
                </c:pt>
                <c:pt idx="1">
                  <c:v>140.103080809544</c:v>
                </c:pt>
                <c:pt idx="2">
                  <c:v>129.69193759239701</c:v>
                </c:pt>
                <c:pt idx="3">
                  <c:v>126.185144929297</c:v>
                </c:pt>
                <c:pt idx="4">
                  <c:v>113.724725891711</c:v>
                </c:pt>
                <c:pt idx="5">
                  <c:v>124.650346372559</c:v>
                </c:pt>
                <c:pt idx="6">
                  <c:v>109.59841229914799</c:v>
                </c:pt>
                <c:pt idx="7">
                  <c:v>102.603064974587</c:v>
                </c:pt>
              </c:numCache>
            </c:numRef>
          </c:val>
          <c:extLst>
            <c:ext xmlns:c16="http://schemas.microsoft.com/office/drawing/2014/chart" uri="{C3380CC4-5D6E-409C-BE32-E72D297353CC}">
              <c16:uniqueId val="{00000000-72B7-4469-9E07-D5DF73515196}"/>
            </c:ext>
          </c:extLst>
        </c:ser>
        <c:dLbls>
          <c:showLegendKey val="0"/>
          <c:showVal val="0"/>
          <c:showCatName val="0"/>
          <c:showSerName val="0"/>
          <c:showPercent val="0"/>
          <c:showBubbleSize val="0"/>
        </c:dLbls>
        <c:gapWidth val="150"/>
        <c:axId val="103072128"/>
        <c:axId val="103074048"/>
      </c:barChart>
      <c:lineChart>
        <c:grouping val="standard"/>
        <c:varyColors val="0"/>
        <c:ser>
          <c:idx val="0"/>
          <c:order val="1"/>
          <c:tx>
            <c:strRef>
              <c:f>'F2.1_2.2_Underlag'!$A$9</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cat>
            <c:strRef>
              <c:f>'F2.1_2.2_Underlag'!$F$7:$M$7</c:f>
              <c:strCache>
                <c:ptCount val="8"/>
                <c:pt idx="0">
                  <c:v>–1940</c:v>
                </c:pt>
                <c:pt idx="1">
                  <c:v>1941–1960</c:v>
                </c:pt>
                <c:pt idx="2">
                  <c:v>1961–1970</c:v>
                </c:pt>
                <c:pt idx="3">
                  <c:v>1971–1980</c:v>
                </c:pt>
                <c:pt idx="4">
                  <c:v>1981–1990</c:v>
                </c:pt>
                <c:pt idx="5">
                  <c:v>1991–2000</c:v>
                </c:pt>
                <c:pt idx="6">
                  <c:v>2001-2010</c:v>
                </c:pt>
                <c:pt idx="7">
                  <c:v>2011-2022</c:v>
                </c:pt>
              </c:strCache>
            </c:strRef>
          </c:cat>
          <c:val>
            <c:numRef>
              <c:f>'F2.1_2.2_Underlag'!$F$9:$M$9</c:f>
              <c:numCache>
                <c:formatCode>0</c:formatCode>
                <c:ptCount val="8"/>
                <c:pt idx="0">
                  <c:v>127.430586353094</c:v>
                </c:pt>
                <c:pt idx="1">
                  <c:v>127.430586353094</c:v>
                </c:pt>
                <c:pt idx="2">
                  <c:v>127.430586353094</c:v>
                </c:pt>
                <c:pt idx="3">
                  <c:v>127.430586353094</c:v>
                </c:pt>
                <c:pt idx="4">
                  <c:v>127.430586353094</c:v>
                </c:pt>
                <c:pt idx="5">
                  <c:v>127.430586353094</c:v>
                </c:pt>
                <c:pt idx="6">
                  <c:v>127.430586353094</c:v>
                </c:pt>
                <c:pt idx="7">
                  <c:v>127.430586353094</c:v>
                </c:pt>
              </c:numCache>
            </c:numRef>
          </c:val>
          <c:smooth val="0"/>
          <c:extLst>
            <c:ext xmlns:c16="http://schemas.microsoft.com/office/drawing/2014/chart" uri="{C3380CC4-5D6E-409C-BE32-E72D297353CC}">
              <c16:uniqueId val="{00000003-72B7-4469-9E07-D5DF73515196}"/>
            </c:ext>
          </c:extLst>
        </c:ser>
        <c:dLbls>
          <c:showLegendKey val="0"/>
          <c:showVal val="0"/>
          <c:showCatName val="0"/>
          <c:showSerName val="0"/>
          <c:showPercent val="0"/>
          <c:showBubbleSize val="0"/>
        </c:dLbls>
        <c:marker val="1"/>
        <c:smooth val="0"/>
        <c:axId val="103080320"/>
        <c:axId val="103081856"/>
      </c:lineChart>
      <c:catAx>
        <c:axId val="103072128"/>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48507593267259508"/>
              <c:y val="0.914533952486708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3074048"/>
        <c:crosses val="autoZero"/>
        <c:auto val="0"/>
        <c:lblAlgn val="ctr"/>
        <c:lblOffset val="100"/>
        <c:tickLblSkip val="1"/>
        <c:tickMarkSkip val="1"/>
        <c:noMultiLvlLbl val="0"/>
      </c:catAx>
      <c:valAx>
        <c:axId val="10307404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2437810945273632E-2"/>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3072128"/>
        <c:crosses val="autoZero"/>
        <c:crossBetween val="between"/>
      </c:valAx>
      <c:catAx>
        <c:axId val="103080320"/>
        <c:scaling>
          <c:orientation val="minMax"/>
        </c:scaling>
        <c:delete val="0"/>
        <c:axPos val="t"/>
        <c:numFmt formatCode="General" sourceLinked="1"/>
        <c:majorTickMark val="none"/>
        <c:minorTickMark val="none"/>
        <c:tickLblPos val="none"/>
        <c:spPr>
          <a:ln w="3175">
            <a:solidFill>
              <a:srgbClr val="808080"/>
            </a:solidFill>
            <a:prstDash val="solid"/>
          </a:ln>
        </c:spPr>
        <c:crossAx val="103081856"/>
        <c:crosses val="max"/>
        <c:auto val="0"/>
        <c:lblAlgn val="ctr"/>
        <c:lblOffset val="100"/>
        <c:tickMarkSkip val="1"/>
        <c:noMultiLvlLbl val="0"/>
      </c:catAx>
      <c:valAx>
        <c:axId val="103081856"/>
        <c:scaling>
          <c:orientation val="minMax"/>
        </c:scaling>
        <c:delete val="1"/>
        <c:axPos val="l"/>
        <c:numFmt formatCode="0" sourceLinked="1"/>
        <c:majorTickMark val="out"/>
        <c:minorTickMark val="none"/>
        <c:tickLblPos val="nextTo"/>
        <c:crossAx val="10308032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344" r="0.750000000000003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432E-2"/>
          <c:y val="0.1282056632514659"/>
          <c:w val="0.91044997291368901"/>
          <c:h val="0.70513114788306241"/>
        </c:manualLayout>
      </c:layout>
      <c:barChart>
        <c:barDir val="col"/>
        <c:grouping val="clustered"/>
        <c:varyColors val="0"/>
        <c:ser>
          <c:idx val="1"/>
          <c:order val="0"/>
          <c:tx>
            <c:strRef>
              <c:f>'F2.1_2.2_Underlag'!$A$14</c:f>
              <c:strCache>
                <c:ptCount val="1"/>
                <c:pt idx="0">
                  <c:v>Genomsnitt per uppvärmningssätt (KWh/m2)</c:v>
                </c:pt>
              </c:strCache>
            </c:strRef>
          </c:tx>
          <c:spPr>
            <a:solidFill>
              <a:srgbClr val="3366FF"/>
            </a:solidFill>
            <a:ln w="25400">
              <a:noFill/>
            </a:ln>
          </c:spPr>
          <c:invertIfNegative val="0"/>
          <c:cat>
            <c:strRef>
              <c:f>'F2.1_2.2_Underlag'!$F$13:$K$13</c:f>
              <c:strCache>
                <c:ptCount val="6"/>
                <c:pt idx="0">
                  <c:v>Olja</c:v>
                </c:pt>
                <c:pt idx="1">
                  <c:v>Fjärrvärme</c:v>
                </c:pt>
                <c:pt idx="2">
                  <c:v>Gas</c:v>
                </c:pt>
                <c:pt idx="3">
                  <c:v>Elvärme</c:v>
                </c:pt>
                <c:pt idx="4">
                  <c:v>Berg/ jord/sjöv.p.</c:v>
                </c:pt>
                <c:pt idx="5">
                  <c:v>Övriga </c:v>
                </c:pt>
              </c:strCache>
            </c:strRef>
          </c:cat>
          <c:val>
            <c:numRef>
              <c:f>'F2.1_2.2_Underlag'!$F$14:$K$14</c:f>
              <c:numCache>
                <c:formatCode>0</c:formatCode>
                <c:ptCount val="6"/>
                <c:pt idx="0">
                  <c:v>128.526029406628</c:v>
                </c:pt>
                <c:pt idx="1">
                  <c:v>136.06837606837601</c:v>
                </c:pt>
                <c:pt idx="2">
                  <c:v>77.389657564241205</c:v>
                </c:pt>
                <c:pt idx="3">
                  <c:v>97.350705912571499</c:v>
                </c:pt>
                <c:pt idx="4">
                  <c:v>43.683826627841299</c:v>
                </c:pt>
                <c:pt idx="5">
                  <c:v>149.54233091392101</c:v>
                </c:pt>
              </c:numCache>
            </c:numRef>
          </c:val>
          <c:extLst>
            <c:ext xmlns:c16="http://schemas.microsoft.com/office/drawing/2014/chart" uri="{C3380CC4-5D6E-409C-BE32-E72D297353CC}">
              <c16:uniqueId val="{00000000-D240-45F4-BDB7-118A7A6A2ACE}"/>
            </c:ext>
          </c:extLst>
        </c:ser>
        <c:dLbls>
          <c:showLegendKey val="0"/>
          <c:showVal val="0"/>
          <c:showCatName val="0"/>
          <c:showSerName val="0"/>
          <c:showPercent val="0"/>
          <c:showBubbleSize val="0"/>
        </c:dLbls>
        <c:gapWidth val="150"/>
        <c:axId val="108511232"/>
        <c:axId val="108512768"/>
      </c:barChart>
      <c:lineChart>
        <c:grouping val="standard"/>
        <c:varyColors val="0"/>
        <c:ser>
          <c:idx val="0"/>
          <c:order val="1"/>
          <c:tx>
            <c:strRef>
              <c:f>'F2.1_2.2_Underlag'!$A$15</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cat>
            <c:strRef>
              <c:f>'F2.1_2.2_Underlag'!$F$13:$K$13</c:f>
              <c:strCache>
                <c:ptCount val="6"/>
                <c:pt idx="0">
                  <c:v>Olja</c:v>
                </c:pt>
                <c:pt idx="1">
                  <c:v>Fjärrvärme</c:v>
                </c:pt>
                <c:pt idx="2">
                  <c:v>Gas</c:v>
                </c:pt>
                <c:pt idx="3">
                  <c:v>Elvärme</c:v>
                </c:pt>
                <c:pt idx="4">
                  <c:v>Berg/ jord/sjöv.p.</c:v>
                </c:pt>
                <c:pt idx="5">
                  <c:v>Övriga </c:v>
                </c:pt>
              </c:strCache>
            </c:strRef>
          </c:cat>
          <c:val>
            <c:numRef>
              <c:f>'F2.1_2.2_Underlag'!$F$15:$K$15</c:f>
              <c:numCache>
                <c:formatCode>0</c:formatCode>
                <c:ptCount val="6"/>
                <c:pt idx="0">
                  <c:v>127.430586353094</c:v>
                </c:pt>
                <c:pt idx="1">
                  <c:v>127.430586353094</c:v>
                </c:pt>
                <c:pt idx="2">
                  <c:v>127.430586353094</c:v>
                </c:pt>
                <c:pt idx="3">
                  <c:v>127.430586353094</c:v>
                </c:pt>
                <c:pt idx="4">
                  <c:v>127.430586353094</c:v>
                </c:pt>
                <c:pt idx="5">
                  <c:v>127.430586353094</c:v>
                </c:pt>
              </c:numCache>
            </c:numRef>
          </c:val>
          <c:smooth val="0"/>
          <c:extLst>
            <c:ext xmlns:c16="http://schemas.microsoft.com/office/drawing/2014/chart" uri="{C3380CC4-5D6E-409C-BE32-E72D297353CC}">
              <c16:uniqueId val="{00000003-D240-45F4-BDB7-118A7A6A2ACE}"/>
            </c:ext>
          </c:extLst>
        </c:ser>
        <c:dLbls>
          <c:showLegendKey val="0"/>
          <c:showVal val="0"/>
          <c:showCatName val="0"/>
          <c:showSerName val="0"/>
          <c:showPercent val="0"/>
          <c:showBubbleSize val="0"/>
        </c:dLbls>
        <c:marker val="1"/>
        <c:smooth val="0"/>
        <c:axId val="108514688"/>
        <c:axId val="108524672"/>
      </c:lineChart>
      <c:catAx>
        <c:axId val="108511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8512768"/>
        <c:crosses val="autoZero"/>
        <c:auto val="0"/>
        <c:lblAlgn val="ctr"/>
        <c:lblOffset val="100"/>
        <c:tickLblSkip val="1"/>
        <c:tickMarkSkip val="1"/>
        <c:noMultiLvlLbl val="0"/>
      </c:catAx>
      <c:valAx>
        <c:axId val="10851276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kWh/m²</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8511232"/>
        <c:crosses val="autoZero"/>
        <c:crossBetween val="between"/>
      </c:valAx>
      <c:catAx>
        <c:axId val="108514688"/>
        <c:scaling>
          <c:orientation val="minMax"/>
        </c:scaling>
        <c:delete val="0"/>
        <c:axPos val="t"/>
        <c:numFmt formatCode="General" sourceLinked="1"/>
        <c:majorTickMark val="none"/>
        <c:minorTickMark val="none"/>
        <c:tickLblPos val="none"/>
        <c:spPr>
          <a:ln w="3175">
            <a:solidFill>
              <a:srgbClr val="808080"/>
            </a:solidFill>
            <a:prstDash val="solid"/>
          </a:ln>
        </c:spPr>
        <c:crossAx val="108524672"/>
        <c:crosses val="max"/>
        <c:auto val="0"/>
        <c:lblAlgn val="ctr"/>
        <c:lblOffset val="100"/>
        <c:tickMarkSkip val="1"/>
        <c:noMultiLvlLbl val="0"/>
      </c:catAx>
      <c:valAx>
        <c:axId val="108524672"/>
        <c:scaling>
          <c:orientation val="minMax"/>
        </c:scaling>
        <c:delete val="1"/>
        <c:axPos val="l"/>
        <c:numFmt formatCode="0" sourceLinked="1"/>
        <c:majorTickMark val="out"/>
        <c:minorTickMark val="none"/>
        <c:tickLblPos val="nextTo"/>
        <c:crossAx val="10851468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3" r="0.75000000000000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59688195991228E-2"/>
          <c:y val="0.10746268656716419"/>
          <c:w val="0.85523385300668164"/>
          <c:h val="0.72848077371417397"/>
        </c:manualLayout>
      </c:layout>
      <c:lineChart>
        <c:grouping val="standard"/>
        <c:varyColors val="0"/>
        <c:ser>
          <c:idx val="0"/>
          <c:order val="0"/>
          <c:tx>
            <c:strRef>
              <c:f>'F2.3_Underlag'!$C$4</c:f>
              <c:strCache>
                <c:ptCount val="1"/>
                <c:pt idx="0">
                  <c:v>Fjärrvärme</c:v>
                </c:pt>
              </c:strCache>
            </c:strRef>
          </c:tx>
          <c:spPr>
            <a:ln w="12700">
              <a:solidFill>
                <a:schemeClr val="tx1"/>
              </a:solidFill>
              <a:prstDash val="solid"/>
            </a:ln>
          </c:spPr>
          <c:marker>
            <c:symbol val="circle"/>
            <c:size val="4"/>
            <c:spPr>
              <a:solidFill>
                <a:srgbClr val="FFFF99"/>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1-B039-4F41-95E6-3B7FCF117AEF}"/>
              </c:ext>
            </c:extLst>
          </c:dPt>
          <c:dPt>
            <c:idx val="40"/>
            <c:bubble3D val="0"/>
            <c:spPr>
              <a:ln w="12700">
                <a:noFill/>
                <a:prstDash val="solid"/>
              </a:ln>
            </c:spPr>
            <c:extLst>
              <c:ext xmlns:c16="http://schemas.microsoft.com/office/drawing/2014/chart" uri="{C3380CC4-5D6E-409C-BE32-E72D297353CC}">
                <c16:uniqueId val="{00000003-B039-4F41-95E6-3B7FCF117AEF}"/>
              </c:ext>
            </c:extLst>
          </c:dPt>
          <c:dPt>
            <c:idx val="41"/>
            <c:bubble3D val="0"/>
            <c:spPr>
              <a:ln w="12700">
                <a:noFill/>
                <a:prstDash val="solid"/>
              </a:ln>
            </c:spPr>
            <c:extLst>
              <c:ext xmlns:c16="http://schemas.microsoft.com/office/drawing/2014/chart" uri="{C3380CC4-5D6E-409C-BE32-E72D297353CC}">
                <c16:uniqueId val="{00000020-27BF-4836-9A65-349A73A2A3C5}"/>
              </c:ext>
            </c:extLst>
          </c:dPt>
          <c:dPt>
            <c:idx val="42"/>
            <c:bubble3D val="0"/>
            <c:spPr>
              <a:ln w="12700">
                <a:noFill/>
                <a:prstDash val="solid"/>
              </a:ln>
            </c:spPr>
            <c:extLst>
              <c:ext xmlns:c16="http://schemas.microsoft.com/office/drawing/2014/chart" uri="{C3380CC4-5D6E-409C-BE32-E72D297353CC}">
                <c16:uniqueId val="{00000021-27BF-4836-9A65-349A73A2A3C5}"/>
              </c:ext>
            </c:extLst>
          </c:dPt>
          <c:cat>
            <c:numRef>
              <c:f>'F2.3_Underlag'!$B$5:$B$51</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'F2.3_Underlag'!$C$5:$C$51</c:f>
              <c:numCache>
                <c:formatCode>0.0</c:formatCode>
                <c:ptCount val="47"/>
                <c:pt idx="0">
                  <c:v>48.1</c:v>
                </c:pt>
                <c:pt idx="1">
                  <c:v>52.3</c:v>
                </c:pt>
                <c:pt idx="2">
                  <c:v>54.3</c:v>
                </c:pt>
                <c:pt idx="3">
                  <c:v>59.2</c:v>
                </c:pt>
                <c:pt idx="4">
                  <c:v>61.9</c:v>
                </c:pt>
                <c:pt idx="5">
                  <c:v>68.400000000000006</c:v>
                </c:pt>
                <c:pt idx="6">
                  <c:v>74.3</c:v>
                </c:pt>
                <c:pt idx="7">
                  <c:v>78.900000000000006</c:v>
                </c:pt>
                <c:pt idx="8">
                  <c:v>85.1</c:v>
                </c:pt>
                <c:pt idx="9">
                  <c:v>91</c:v>
                </c:pt>
                <c:pt idx="10">
                  <c:v>100.9</c:v>
                </c:pt>
                <c:pt idx="11">
                  <c:v>106</c:v>
                </c:pt>
                <c:pt idx="12">
                  <c:v>107.7</c:v>
                </c:pt>
                <c:pt idx="13">
                  <c:v>112.2</c:v>
                </c:pt>
                <c:pt idx="14">
                  <c:v>113.4</c:v>
                </c:pt>
                <c:pt idx="15">
                  <c:v>115.7</c:v>
                </c:pt>
                <c:pt idx="16">
                  <c:v>117.3</c:v>
                </c:pt>
                <c:pt idx="17">
                  <c:v>123.1</c:v>
                </c:pt>
                <c:pt idx="18">
                  <c:v>122.6</c:v>
                </c:pt>
                <c:pt idx="19">
                  <c:v>121.8</c:v>
                </c:pt>
                <c:pt idx="20">
                  <c:v>127.5</c:v>
                </c:pt>
                <c:pt idx="21">
                  <c:v>130.53753137000001</c:v>
                </c:pt>
                <c:pt idx="22">
                  <c:v>128.5</c:v>
                </c:pt>
                <c:pt idx="23">
                  <c:v>133.69999999999999</c:v>
                </c:pt>
                <c:pt idx="24">
                  <c:v>139.4</c:v>
                </c:pt>
                <c:pt idx="25">
                  <c:v>133.30000000000001</c:v>
                </c:pt>
                <c:pt idx="26">
                  <c:v>137.30000000000001</c:v>
                </c:pt>
                <c:pt idx="27">
                  <c:v>136.5</c:v>
                </c:pt>
                <c:pt idx="28">
                  <c:v>136.69999999999999</c:v>
                </c:pt>
                <c:pt idx="29">
                  <c:v>137.80000000000001</c:v>
                </c:pt>
                <c:pt idx="30">
                  <c:v>136.9</c:v>
                </c:pt>
                <c:pt idx="31">
                  <c:v>148</c:v>
                </c:pt>
                <c:pt idx="32">
                  <c:v>145.62837445</c:v>
                </c:pt>
                <c:pt idx="33">
                  <c:v>145.3559674</c:v>
                </c:pt>
                <c:pt idx="34">
                  <c:v>154.14742376000001</c:v>
                </c:pt>
                <c:pt idx="35">
                  <c:v>148.21682161999999</c:v>
                </c:pt>
                <c:pt idx="36">
                  <c:v>157.58711998000001</c:v>
                </c:pt>
                <c:pt idx="37">
                  <c:v>157.54199352000001</c:v>
                </c:pt>
                <c:pt idx="38">
                  <c:v>153.09684919</c:v>
                </c:pt>
                <c:pt idx="39">
                  <c:v>0</c:v>
                </c:pt>
                <c:pt idx="40">
                  <c:v>162.76420647</c:v>
                </c:pt>
                <c:pt idx="41">
                  <c:v>0</c:v>
                </c:pt>
                <c:pt idx="42">
                  <c:v>165.65156368999999</c:v>
                </c:pt>
                <c:pt idx="43">
                  <c:v>164.2327731</c:v>
                </c:pt>
                <c:pt idx="44">
                  <c:v>166.34411229</c:v>
                </c:pt>
                <c:pt idx="45">
                  <c:v>168.21570983000001</c:v>
                </c:pt>
                <c:pt idx="46">
                  <c:v>170.97317628626101</c:v>
                </c:pt>
              </c:numCache>
            </c:numRef>
          </c:val>
          <c:smooth val="0"/>
          <c:extLst>
            <c:ext xmlns:c16="http://schemas.microsoft.com/office/drawing/2014/chart" uri="{C3380CC4-5D6E-409C-BE32-E72D297353CC}">
              <c16:uniqueId val="{00000004-B039-4F41-95E6-3B7FCF117AEF}"/>
            </c:ext>
          </c:extLst>
        </c:ser>
        <c:ser>
          <c:idx val="3"/>
          <c:order val="1"/>
          <c:tx>
            <c:strRef>
              <c:f>'F2.3_Underlag'!$F$4</c:f>
              <c:strCache>
                <c:ptCount val="1"/>
                <c:pt idx="0">
                  <c:v>Fjärrvärme komb</c:v>
                </c:pt>
              </c:strCache>
            </c:strRef>
          </c:tx>
          <c:spPr>
            <a:ln w="12700">
              <a:solidFill>
                <a:srgbClr val="000000"/>
              </a:solidFill>
              <a:prstDash val="solid"/>
            </a:ln>
          </c:spPr>
          <c:marker>
            <c:symbol val="diamond"/>
            <c:size val="5"/>
            <c:spPr>
              <a:solidFill>
                <a:srgbClr val="3366FF"/>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6-B039-4F41-95E6-3B7FCF117AEF}"/>
              </c:ext>
            </c:extLst>
          </c:dPt>
          <c:dPt>
            <c:idx val="40"/>
            <c:bubble3D val="0"/>
            <c:spPr>
              <a:ln w="12700">
                <a:noFill/>
                <a:prstDash val="solid"/>
              </a:ln>
            </c:spPr>
            <c:extLst>
              <c:ext xmlns:c16="http://schemas.microsoft.com/office/drawing/2014/chart" uri="{C3380CC4-5D6E-409C-BE32-E72D297353CC}">
                <c16:uniqueId val="{00000008-B039-4F41-95E6-3B7FCF117AEF}"/>
              </c:ext>
            </c:extLst>
          </c:dPt>
          <c:dPt>
            <c:idx val="41"/>
            <c:bubble3D val="0"/>
            <c:spPr>
              <a:ln w="12700">
                <a:noFill/>
                <a:prstDash val="solid"/>
              </a:ln>
            </c:spPr>
            <c:extLst>
              <c:ext xmlns:c16="http://schemas.microsoft.com/office/drawing/2014/chart" uri="{C3380CC4-5D6E-409C-BE32-E72D297353CC}">
                <c16:uniqueId val="{00000028-27BF-4836-9A65-349A73A2A3C5}"/>
              </c:ext>
            </c:extLst>
          </c:dPt>
          <c:dPt>
            <c:idx val="42"/>
            <c:bubble3D val="0"/>
            <c:spPr>
              <a:ln w="12700">
                <a:noFill/>
                <a:prstDash val="solid"/>
              </a:ln>
            </c:spPr>
            <c:extLst>
              <c:ext xmlns:c16="http://schemas.microsoft.com/office/drawing/2014/chart" uri="{C3380CC4-5D6E-409C-BE32-E72D297353CC}">
                <c16:uniqueId val="{00000027-27BF-4836-9A65-349A73A2A3C5}"/>
              </c:ext>
            </c:extLst>
          </c:dPt>
          <c:cat>
            <c:numRef>
              <c:f>'F2.3_Underlag'!$B$5:$B$51</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'F2.3_Underlag'!$F$5:$F$51</c:f>
              <c:numCache>
                <c:formatCode>0.0</c:formatCode>
                <c:ptCount val="47"/>
                <c:pt idx="33">
                  <c:v>8.3747592700000002</c:v>
                </c:pt>
                <c:pt idx="34">
                  <c:v>10.17047792</c:v>
                </c:pt>
                <c:pt idx="35">
                  <c:v>9.6604883499999996</c:v>
                </c:pt>
                <c:pt idx="36">
                  <c:v>11.58469959</c:v>
                </c:pt>
                <c:pt idx="37">
                  <c:v>15.69133982</c:v>
                </c:pt>
                <c:pt idx="38">
                  <c:v>19.952903410000001</c:v>
                </c:pt>
                <c:pt idx="39">
                  <c:v>0</c:v>
                </c:pt>
                <c:pt idx="40">
                  <c:v>22.951481699999999</c:v>
                </c:pt>
                <c:pt idx="41">
                  <c:v>0</c:v>
                </c:pt>
                <c:pt idx="42">
                  <c:v>24.213013929999999</c:v>
                </c:pt>
                <c:pt idx="43">
                  <c:v>30.856605200000001</c:v>
                </c:pt>
                <c:pt idx="44">
                  <c:v>31.317968409999999</c:v>
                </c:pt>
                <c:pt idx="45">
                  <c:v>31.795405880000001</c:v>
                </c:pt>
                <c:pt idx="46">
                  <c:v>21.868181535409398</c:v>
                </c:pt>
              </c:numCache>
            </c:numRef>
          </c:val>
          <c:smooth val="0"/>
          <c:extLst>
            <c:ext xmlns:c16="http://schemas.microsoft.com/office/drawing/2014/chart" uri="{C3380CC4-5D6E-409C-BE32-E72D297353CC}">
              <c16:uniqueId val="{00000009-B039-4F41-95E6-3B7FCF117AEF}"/>
            </c:ext>
          </c:extLst>
        </c:ser>
        <c:ser>
          <c:idx val="6"/>
          <c:order val="2"/>
          <c:tx>
            <c:strRef>
              <c:f>'F2.3_Underlag'!$I$4</c:f>
              <c:strCache>
                <c:ptCount val="1"/>
                <c:pt idx="0">
                  <c:v>Elvärme</c:v>
                </c:pt>
              </c:strCache>
            </c:strRef>
          </c:tx>
          <c:spPr>
            <a:ln w="12700">
              <a:solidFill>
                <a:srgbClr val="000000"/>
              </a:solidFill>
            </a:ln>
          </c:spPr>
          <c:marker>
            <c:symbol val="x"/>
            <c:size val="3"/>
            <c:spPr>
              <a:noFill/>
              <a:ln>
                <a:solidFill>
                  <a:srgbClr val="000000"/>
                </a:solidFill>
              </a:ln>
            </c:spPr>
          </c:marker>
          <c:dPt>
            <c:idx val="39"/>
            <c:marker>
              <c:symbol val="none"/>
            </c:marker>
            <c:bubble3D val="0"/>
            <c:spPr>
              <a:ln w="12700">
                <a:noFill/>
              </a:ln>
            </c:spPr>
            <c:extLst>
              <c:ext xmlns:c16="http://schemas.microsoft.com/office/drawing/2014/chart" uri="{C3380CC4-5D6E-409C-BE32-E72D297353CC}">
                <c16:uniqueId val="{0000000B-B039-4F41-95E6-3B7FCF117AEF}"/>
              </c:ext>
            </c:extLst>
          </c:dPt>
          <c:dPt>
            <c:idx val="40"/>
            <c:bubble3D val="0"/>
            <c:spPr>
              <a:ln w="12700">
                <a:noFill/>
              </a:ln>
            </c:spPr>
            <c:extLst>
              <c:ext xmlns:c16="http://schemas.microsoft.com/office/drawing/2014/chart" uri="{C3380CC4-5D6E-409C-BE32-E72D297353CC}">
                <c16:uniqueId val="{0000000D-B039-4F41-95E6-3B7FCF117AEF}"/>
              </c:ext>
            </c:extLst>
          </c:dPt>
          <c:dPt>
            <c:idx val="41"/>
            <c:bubble3D val="0"/>
            <c:spPr>
              <a:ln w="12700">
                <a:noFill/>
              </a:ln>
            </c:spPr>
            <c:extLst>
              <c:ext xmlns:c16="http://schemas.microsoft.com/office/drawing/2014/chart" uri="{C3380CC4-5D6E-409C-BE32-E72D297353CC}">
                <c16:uniqueId val="{0000002F-27BF-4836-9A65-349A73A2A3C5}"/>
              </c:ext>
            </c:extLst>
          </c:dPt>
          <c:dPt>
            <c:idx val="42"/>
            <c:bubble3D val="0"/>
            <c:spPr>
              <a:ln w="12700">
                <a:noFill/>
              </a:ln>
            </c:spPr>
            <c:extLst>
              <c:ext xmlns:c16="http://schemas.microsoft.com/office/drawing/2014/chart" uri="{C3380CC4-5D6E-409C-BE32-E72D297353CC}">
                <c16:uniqueId val="{00000030-27BF-4836-9A65-349A73A2A3C5}"/>
              </c:ext>
            </c:extLst>
          </c:dPt>
          <c:cat>
            <c:numRef>
              <c:f>'F2.3_Underlag'!$B$5:$B$51</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'F2.3_Underlag'!$I$5:$I$51</c:f>
              <c:numCache>
                <c:formatCode>0.0</c:formatCode>
                <c:ptCount val="47"/>
                <c:pt idx="0">
                  <c:v>1.6</c:v>
                </c:pt>
                <c:pt idx="1">
                  <c:v>3.1</c:v>
                </c:pt>
                <c:pt idx="2">
                  <c:v>3.5</c:v>
                </c:pt>
                <c:pt idx="3">
                  <c:v>3.6</c:v>
                </c:pt>
                <c:pt idx="4">
                  <c:v>3.5</c:v>
                </c:pt>
                <c:pt idx="5">
                  <c:v>4.7</c:v>
                </c:pt>
                <c:pt idx="6">
                  <c:v>4.7</c:v>
                </c:pt>
                <c:pt idx="7">
                  <c:v>5.3</c:v>
                </c:pt>
                <c:pt idx="8">
                  <c:v>5.9</c:v>
                </c:pt>
                <c:pt idx="9">
                  <c:v>6.4</c:v>
                </c:pt>
                <c:pt idx="10">
                  <c:v>6.7</c:v>
                </c:pt>
                <c:pt idx="11">
                  <c:v>6.9</c:v>
                </c:pt>
                <c:pt idx="12">
                  <c:v>6.6</c:v>
                </c:pt>
                <c:pt idx="13">
                  <c:v>7</c:v>
                </c:pt>
                <c:pt idx="14">
                  <c:v>7.9</c:v>
                </c:pt>
                <c:pt idx="15">
                  <c:v>7.5</c:v>
                </c:pt>
                <c:pt idx="16">
                  <c:v>8.1</c:v>
                </c:pt>
                <c:pt idx="17">
                  <c:v>8.1999999999999993</c:v>
                </c:pt>
                <c:pt idx="18">
                  <c:v>7.7</c:v>
                </c:pt>
                <c:pt idx="19">
                  <c:v>9.5</c:v>
                </c:pt>
                <c:pt idx="20">
                  <c:v>9.1999999999999993</c:v>
                </c:pt>
                <c:pt idx="21">
                  <c:v>8.1272373386000005</c:v>
                </c:pt>
                <c:pt idx="22">
                  <c:v>6.8</c:v>
                </c:pt>
                <c:pt idx="23">
                  <c:v>7.8</c:v>
                </c:pt>
                <c:pt idx="24">
                  <c:v>7.8</c:v>
                </c:pt>
                <c:pt idx="25">
                  <c:v>6.3</c:v>
                </c:pt>
                <c:pt idx="26">
                  <c:v>6.4</c:v>
                </c:pt>
                <c:pt idx="27">
                  <c:v>6.8</c:v>
                </c:pt>
                <c:pt idx="28">
                  <c:v>5.5</c:v>
                </c:pt>
                <c:pt idx="29">
                  <c:v>6.1</c:v>
                </c:pt>
                <c:pt idx="30">
                  <c:v>5.6</c:v>
                </c:pt>
                <c:pt idx="31">
                  <c:v>4.5</c:v>
                </c:pt>
                <c:pt idx="32">
                  <c:v>4.4164286119999998</c:v>
                </c:pt>
                <c:pt idx="33">
                  <c:v>6.4857297699999998</c:v>
                </c:pt>
                <c:pt idx="34">
                  <c:v>5.7443440299999997</c:v>
                </c:pt>
                <c:pt idx="35">
                  <c:v>4.2800648099999998</c:v>
                </c:pt>
                <c:pt idx="36">
                  <c:v>4.5135137800000003</c:v>
                </c:pt>
                <c:pt idx="37">
                  <c:v>4.5323908599999996</c:v>
                </c:pt>
                <c:pt idx="38">
                  <c:v>4.7423243599999996</c:v>
                </c:pt>
                <c:pt idx="39">
                  <c:v>0</c:v>
                </c:pt>
                <c:pt idx="40">
                  <c:v>5.7659117799999997</c:v>
                </c:pt>
                <c:pt idx="41">
                  <c:v>0</c:v>
                </c:pt>
                <c:pt idx="42">
                  <c:v>5.7868835799999996</c:v>
                </c:pt>
                <c:pt idx="43">
                  <c:v>3.4938429900000001</c:v>
                </c:pt>
                <c:pt idx="44">
                  <c:v>3.5042434400000002</c:v>
                </c:pt>
                <c:pt idx="45">
                  <c:v>3.5171475800000001</c:v>
                </c:pt>
                <c:pt idx="46">
                  <c:v>7.4007378847235001</c:v>
                </c:pt>
              </c:numCache>
            </c:numRef>
          </c:val>
          <c:smooth val="0"/>
          <c:extLst>
            <c:ext xmlns:c16="http://schemas.microsoft.com/office/drawing/2014/chart" uri="{C3380CC4-5D6E-409C-BE32-E72D297353CC}">
              <c16:uniqueId val="{0000000E-B039-4F41-95E6-3B7FCF117AEF}"/>
            </c:ext>
          </c:extLst>
        </c:ser>
        <c:ser>
          <c:idx val="5"/>
          <c:order val="3"/>
          <c:tx>
            <c:strRef>
              <c:f>'F2.3_Underlag'!$H$4</c:f>
              <c:strCache>
                <c:ptCount val="1"/>
                <c:pt idx="0">
                  <c:v>Bio</c:v>
                </c:pt>
              </c:strCache>
            </c:strRef>
          </c:tx>
          <c:spPr>
            <a:ln w="12700">
              <a:solidFill>
                <a:srgbClr val="000000"/>
              </a:solidFill>
            </a:ln>
          </c:spPr>
          <c:marker>
            <c:symbol val="circle"/>
            <c:size val="4"/>
            <c:spPr>
              <a:solidFill>
                <a:srgbClr val="7030A0"/>
              </a:solidFill>
              <a:ln>
                <a:solidFill>
                  <a:srgbClr val="000000"/>
                </a:solidFill>
              </a:ln>
            </c:spPr>
          </c:marker>
          <c:dPt>
            <c:idx val="39"/>
            <c:marker>
              <c:symbol val="none"/>
            </c:marker>
            <c:bubble3D val="0"/>
            <c:spPr>
              <a:ln w="12700">
                <a:noFill/>
              </a:ln>
            </c:spPr>
            <c:extLst>
              <c:ext xmlns:c16="http://schemas.microsoft.com/office/drawing/2014/chart" uri="{C3380CC4-5D6E-409C-BE32-E72D297353CC}">
                <c16:uniqueId val="{00000010-B039-4F41-95E6-3B7FCF117AEF}"/>
              </c:ext>
            </c:extLst>
          </c:dPt>
          <c:dPt>
            <c:idx val="40"/>
            <c:bubble3D val="0"/>
            <c:spPr>
              <a:ln w="12700">
                <a:noFill/>
              </a:ln>
            </c:spPr>
            <c:extLst>
              <c:ext xmlns:c16="http://schemas.microsoft.com/office/drawing/2014/chart" uri="{C3380CC4-5D6E-409C-BE32-E72D297353CC}">
                <c16:uniqueId val="{00000012-B039-4F41-95E6-3B7FCF117AEF}"/>
              </c:ext>
            </c:extLst>
          </c:dPt>
          <c:cat>
            <c:numRef>
              <c:f>'F2.3_Underlag'!$B$5:$B$51</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'F2.3_Underlag'!$H$5:$H$51</c:f>
              <c:numCache>
                <c:formatCode>0.0</c:formatCode>
                <c:ptCount val="47"/>
                <c:pt idx="33">
                  <c:v>0.95731376000000001</c:v>
                </c:pt>
                <c:pt idx="34">
                  <c:v>0.66723723999999995</c:v>
                </c:pt>
                <c:pt idx="35">
                  <c:v>0.66087962</c:v>
                </c:pt>
                <c:pt idx="36">
                  <c:v>0.51161349</c:v>
                </c:pt>
                <c:pt idx="37">
                  <c:v>0.46367572000000001</c:v>
                </c:pt>
                <c:pt idx="38">
                  <c:v>0.90847915000000001</c:v>
                </c:pt>
                <c:pt idx="39">
                  <c:v>0</c:v>
                </c:pt>
                <c:pt idx="40">
                  <c:v>0.40098529999999999</c:v>
                </c:pt>
                <c:pt idx="41">
                  <c:v>0</c:v>
                </c:pt>
                <c:pt idx="42">
                  <c:v>0.39898749</c:v>
                </c:pt>
                <c:pt idx="43">
                  <c:v>0.35889471000000001</c:v>
                </c:pt>
                <c:pt idx="44">
                  <c:v>0.36516887999999997</c:v>
                </c:pt>
                <c:pt idx="45">
                  <c:v>0.38071778000000001</c:v>
                </c:pt>
                <c:pt idx="46">
                  <c:v>0.38943602842692299</c:v>
                </c:pt>
              </c:numCache>
            </c:numRef>
          </c:val>
          <c:smooth val="0"/>
          <c:extLst>
            <c:ext xmlns:c16="http://schemas.microsoft.com/office/drawing/2014/chart" uri="{C3380CC4-5D6E-409C-BE32-E72D297353CC}">
              <c16:uniqueId val="{00000013-B039-4F41-95E6-3B7FCF117AEF}"/>
            </c:ext>
          </c:extLst>
        </c:ser>
        <c:ser>
          <c:idx val="7"/>
          <c:order val="4"/>
          <c:tx>
            <c:strRef>
              <c:f>'F2.3_Underlag'!$J$4</c:f>
              <c:strCache>
                <c:ptCount val="1"/>
                <c:pt idx="0">
                  <c:v>Bergvärme</c:v>
                </c:pt>
              </c:strCache>
            </c:strRef>
          </c:tx>
          <c:spPr>
            <a:ln w="15875">
              <a:solidFill>
                <a:schemeClr val="tx1"/>
              </a:solidFill>
            </a:ln>
          </c:spPr>
          <c:marker>
            <c:symbol val="circle"/>
            <c:size val="4"/>
            <c:spPr>
              <a:solidFill>
                <a:schemeClr val="accent5">
                  <a:lumMod val="60000"/>
                  <a:lumOff val="40000"/>
                </a:schemeClr>
              </a:solidFill>
              <a:ln>
                <a:solidFill>
                  <a:schemeClr val="tx1"/>
                </a:solidFill>
              </a:ln>
            </c:spPr>
          </c:marker>
          <c:dPt>
            <c:idx val="0"/>
            <c:bubble3D val="0"/>
            <c:spPr>
              <a:ln w="15875">
                <a:noFill/>
              </a:ln>
            </c:spPr>
            <c:extLst>
              <c:ext xmlns:c16="http://schemas.microsoft.com/office/drawing/2014/chart" uri="{C3380CC4-5D6E-409C-BE32-E72D297353CC}">
                <c16:uniqueId val="{00000031-27BF-4836-9A65-349A73A2A3C5}"/>
              </c:ext>
            </c:extLst>
          </c:dPt>
          <c:dPt>
            <c:idx val="1"/>
            <c:bubble3D val="0"/>
            <c:spPr>
              <a:ln w="15875">
                <a:noFill/>
              </a:ln>
            </c:spPr>
            <c:extLst>
              <c:ext xmlns:c16="http://schemas.microsoft.com/office/drawing/2014/chart" uri="{C3380CC4-5D6E-409C-BE32-E72D297353CC}">
                <c16:uniqueId val="{00000032-27BF-4836-9A65-349A73A2A3C5}"/>
              </c:ext>
            </c:extLst>
          </c:dPt>
          <c:dPt>
            <c:idx val="39"/>
            <c:marker>
              <c:symbol val="none"/>
            </c:marker>
            <c:bubble3D val="0"/>
            <c:spPr>
              <a:ln w="15875">
                <a:noFill/>
              </a:ln>
            </c:spPr>
            <c:extLst>
              <c:ext xmlns:c16="http://schemas.microsoft.com/office/drawing/2014/chart" uri="{C3380CC4-5D6E-409C-BE32-E72D297353CC}">
                <c16:uniqueId val="{00000015-B039-4F41-95E6-3B7FCF117AEF}"/>
              </c:ext>
            </c:extLst>
          </c:dPt>
          <c:dPt>
            <c:idx val="40"/>
            <c:bubble3D val="0"/>
            <c:spPr>
              <a:ln w="15875">
                <a:noFill/>
              </a:ln>
            </c:spPr>
            <c:extLst>
              <c:ext xmlns:c16="http://schemas.microsoft.com/office/drawing/2014/chart" uri="{C3380CC4-5D6E-409C-BE32-E72D297353CC}">
                <c16:uniqueId val="{00000017-B039-4F41-95E6-3B7FCF117AEF}"/>
              </c:ext>
            </c:extLst>
          </c:dPt>
          <c:cat>
            <c:numRef>
              <c:f>'F2.3_Underlag'!$B$5:$B$51</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'F2.3_Underlag'!$J$5:$J$51</c:f>
              <c:numCache>
                <c:formatCode>General</c:formatCode>
                <c:ptCount val="47"/>
                <c:pt idx="33" formatCode="0.0">
                  <c:v>2.4405736199999999</c:v>
                </c:pt>
                <c:pt idx="34" formatCode="0.0">
                  <c:v>2.3913099500000001</c:v>
                </c:pt>
                <c:pt idx="35" formatCode="0.0">
                  <c:v>2.5632735599999998</c:v>
                </c:pt>
                <c:pt idx="36" formatCode="0.0">
                  <c:v>2.6806902799999999</c:v>
                </c:pt>
                <c:pt idx="37" formatCode="0.0">
                  <c:v>2.5511807900000001</c:v>
                </c:pt>
                <c:pt idx="38" formatCode="0.0">
                  <c:v>1.7568409300000001</c:v>
                </c:pt>
                <c:pt idx="39" formatCode="0.0">
                  <c:v>0</c:v>
                </c:pt>
                <c:pt idx="40" formatCode="0.0">
                  <c:v>2.9348437500000002</c:v>
                </c:pt>
                <c:pt idx="41" formatCode="0.0">
                  <c:v>0</c:v>
                </c:pt>
                <c:pt idx="42" formatCode="0.0">
                  <c:v>3.0022902400000002</c:v>
                </c:pt>
                <c:pt idx="43" formatCode="0.0">
                  <c:v>4.5141581100000003</c:v>
                </c:pt>
                <c:pt idx="44" formatCode="0.0">
                  <c:v>4.5905463299999996</c:v>
                </c:pt>
                <c:pt idx="45" formatCode="0.0">
                  <c:v>4.6524396000000001</c:v>
                </c:pt>
                <c:pt idx="46" formatCode="0.0">
                  <c:v>7.5485077787715502</c:v>
                </c:pt>
              </c:numCache>
            </c:numRef>
          </c:val>
          <c:smooth val="0"/>
          <c:extLst>
            <c:ext xmlns:c16="http://schemas.microsoft.com/office/drawing/2014/chart" uri="{C3380CC4-5D6E-409C-BE32-E72D297353CC}">
              <c16:uniqueId val="{00000018-B039-4F41-95E6-3B7FCF117AEF}"/>
            </c:ext>
          </c:extLst>
        </c:ser>
        <c:ser>
          <c:idx val="1"/>
          <c:order val="5"/>
          <c:tx>
            <c:strRef>
              <c:f>'F2.3_Underlag'!$D$4</c:f>
              <c:strCache>
                <c:ptCount val="1"/>
                <c:pt idx="0">
                  <c:v>Oljeeldning</c:v>
                </c:pt>
              </c:strCache>
            </c:strRef>
          </c:tx>
          <c:spPr>
            <a:ln w="12700">
              <a:solidFill>
                <a:srgbClr val="000000"/>
              </a:solidFill>
              <a:prstDash val="solid"/>
            </a:ln>
          </c:spPr>
          <c:marker>
            <c:symbol val="square"/>
            <c:size val="4"/>
            <c:spPr>
              <a:solidFill>
                <a:srgbClr val="339966"/>
              </a:solidFill>
              <a:ln>
                <a:solidFill>
                  <a:srgbClr val="000000"/>
                </a:solidFill>
                <a:prstDash val="solid"/>
              </a:ln>
            </c:spPr>
          </c:marker>
          <c:dPt>
            <c:idx val="0"/>
            <c:bubble3D val="0"/>
            <c:spPr>
              <a:ln w="12700">
                <a:noFill/>
                <a:prstDash val="solid"/>
              </a:ln>
            </c:spPr>
            <c:extLst>
              <c:ext xmlns:c16="http://schemas.microsoft.com/office/drawing/2014/chart" uri="{C3380CC4-5D6E-409C-BE32-E72D297353CC}">
                <c16:uniqueId val="{0000002D-27BF-4836-9A65-349A73A2A3C5}"/>
              </c:ext>
            </c:extLst>
          </c:dPt>
          <c:dPt>
            <c:idx val="1"/>
            <c:bubble3D val="0"/>
            <c:spPr>
              <a:ln w="12700">
                <a:noFill/>
                <a:prstDash val="solid"/>
              </a:ln>
            </c:spPr>
            <c:extLst>
              <c:ext xmlns:c16="http://schemas.microsoft.com/office/drawing/2014/chart" uri="{C3380CC4-5D6E-409C-BE32-E72D297353CC}">
                <c16:uniqueId val="{0000002E-27BF-4836-9A65-349A73A2A3C5}"/>
              </c:ext>
            </c:extLst>
          </c:dPt>
          <c:dPt>
            <c:idx val="39"/>
            <c:marker>
              <c:symbol val="none"/>
            </c:marker>
            <c:bubble3D val="0"/>
            <c:spPr>
              <a:ln w="12700">
                <a:noFill/>
                <a:prstDash val="solid"/>
              </a:ln>
            </c:spPr>
            <c:extLst>
              <c:ext xmlns:c16="http://schemas.microsoft.com/office/drawing/2014/chart" uri="{C3380CC4-5D6E-409C-BE32-E72D297353CC}">
                <c16:uniqueId val="{0000001A-B039-4F41-95E6-3B7FCF117AEF}"/>
              </c:ext>
            </c:extLst>
          </c:dPt>
          <c:dPt>
            <c:idx val="40"/>
            <c:bubble3D val="0"/>
            <c:spPr>
              <a:ln w="12700">
                <a:noFill/>
                <a:prstDash val="solid"/>
              </a:ln>
            </c:spPr>
            <c:extLst>
              <c:ext xmlns:c16="http://schemas.microsoft.com/office/drawing/2014/chart" uri="{C3380CC4-5D6E-409C-BE32-E72D297353CC}">
                <c16:uniqueId val="{0000001C-B039-4F41-95E6-3B7FCF117AEF}"/>
              </c:ext>
            </c:extLst>
          </c:dPt>
          <c:cat>
            <c:numRef>
              <c:f>'F2.3_Underlag'!$B$5:$B$51</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'F2.3_Underlag'!$D$5:$D$51</c:f>
              <c:numCache>
                <c:formatCode>0.0</c:formatCode>
                <c:ptCount val="47"/>
                <c:pt idx="0">
                  <c:v>71.599999999999994</c:v>
                </c:pt>
                <c:pt idx="1">
                  <c:v>73.2</c:v>
                </c:pt>
                <c:pt idx="2">
                  <c:v>69.900000000000006</c:v>
                </c:pt>
                <c:pt idx="3">
                  <c:v>69</c:v>
                </c:pt>
                <c:pt idx="4">
                  <c:v>66.8</c:v>
                </c:pt>
                <c:pt idx="5">
                  <c:v>67.5</c:v>
                </c:pt>
                <c:pt idx="6">
                  <c:v>62.3</c:v>
                </c:pt>
                <c:pt idx="7">
                  <c:v>56.7</c:v>
                </c:pt>
                <c:pt idx="8">
                  <c:v>49</c:v>
                </c:pt>
                <c:pt idx="9">
                  <c:v>39.299999999999997</c:v>
                </c:pt>
                <c:pt idx="10">
                  <c:v>31.3</c:v>
                </c:pt>
                <c:pt idx="11">
                  <c:v>30.2</c:v>
                </c:pt>
                <c:pt idx="12">
                  <c:v>25.5</c:v>
                </c:pt>
                <c:pt idx="13">
                  <c:v>25.8</c:v>
                </c:pt>
                <c:pt idx="14">
                  <c:v>26.8</c:v>
                </c:pt>
                <c:pt idx="15">
                  <c:v>24.7</c:v>
                </c:pt>
                <c:pt idx="16">
                  <c:v>25.1</c:v>
                </c:pt>
                <c:pt idx="17">
                  <c:v>23.3</c:v>
                </c:pt>
                <c:pt idx="18">
                  <c:v>24.1</c:v>
                </c:pt>
                <c:pt idx="19">
                  <c:v>22.2</c:v>
                </c:pt>
                <c:pt idx="20">
                  <c:v>21.6</c:v>
                </c:pt>
                <c:pt idx="21">
                  <c:v>18.172259516499999</c:v>
                </c:pt>
                <c:pt idx="22">
                  <c:v>17.8</c:v>
                </c:pt>
                <c:pt idx="23">
                  <c:v>16.2</c:v>
                </c:pt>
                <c:pt idx="24">
                  <c:v>12.9</c:v>
                </c:pt>
                <c:pt idx="25">
                  <c:v>10.5</c:v>
                </c:pt>
                <c:pt idx="26">
                  <c:v>8</c:v>
                </c:pt>
                <c:pt idx="27">
                  <c:v>7.2</c:v>
                </c:pt>
                <c:pt idx="28">
                  <c:v>5.7</c:v>
                </c:pt>
                <c:pt idx="29">
                  <c:v>3.7</c:v>
                </c:pt>
                <c:pt idx="30">
                  <c:v>3.1</c:v>
                </c:pt>
                <c:pt idx="31">
                  <c:v>2.1</c:v>
                </c:pt>
                <c:pt idx="32">
                  <c:v>1.7103728073</c:v>
                </c:pt>
                <c:pt idx="33">
                  <c:v>1.3126707099999999</c:v>
                </c:pt>
                <c:pt idx="34">
                  <c:v>1.0698195800000001</c:v>
                </c:pt>
                <c:pt idx="35">
                  <c:v>0.74644062</c:v>
                </c:pt>
                <c:pt idx="36">
                  <c:v>0.69844651999999996</c:v>
                </c:pt>
                <c:pt idx="37">
                  <c:v>0.33698461000000002</c:v>
                </c:pt>
                <c:pt idx="38">
                  <c:v>0.35752260000000002</c:v>
                </c:pt>
                <c:pt idx="39">
                  <c:v>0</c:v>
                </c:pt>
                <c:pt idx="40">
                  <c:v>0.52823098999999996</c:v>
                </c:pt>
                <c:pt idx="41">
                  <c:v>0</c:v>
                </c:pt>
                <c:pt idx="42">
                  <c:v>0.51890815000000001</c:v>
                </c:pt>
                <c:pt idx="43">
                  <c:v>0</c:v>
                </c:pt>
                <c:pt idx="44">
                  <c:v>0</c:v>
                </c:pt>
                <c:pt idx="45">
                  <c:v>0</c:v>
                </c:pt>
                <c:pt idx="46">
                  <c:v>0</c:v>
                </c:pt>
              </c:numCache>
            </c:numRef>
          </c:val>
          <c:smooth val="0"/>
          <c:extLst>
            <c:ext xmlns:c16="http://schemas.microsoft.com/office/drawing/2014/chart" uri="{C3380CC4-5D6E-409C-BE32-E72D297353CC}">
              <c16:uniqueId val="{0000001D-B039-4F41-95E6-3B7FCF117AEF}"/>
            </c:ext>
          </c:extLst>
        </c:ser>
        <c:ser>
          <c:idx val="4"/>
          <c:order val="6"/>
          <c:tx>
            <c:strRef>
              <c:f>'F2.3_Underlag'!$G$4</c:f>
              <c:strCache>
                <c:ptCount val="1"/>
                <c:pt idx="0">
                  <c:v>Gas</c:v>
                </c:pt>
              </c:strCache>
            </c:strRef>
          </c:tx>
          <c:spPr>
            <a:ln w="12700">
              <a:solidFill>
                <a:schemeClr val="tx1"/>
              </a:solidFill>
            </a:ln>
          </c:spPr>
          <c:marker>
            <c:symbol val="plus"/>
            <c:size val="4"/>
            <c:spPr>
              <a:noFill/>
              <a:ln>
                <a:solidFill>
                  <a:srgbClr val="000000"/>
                </a:solidFill>
                <a:prstDash val="sysDash"/>
              </a:ln>
            </c:spPr>
          </c:marker>
          <c:dPt>
            <c:idx val="39"/>
            <c:marker>
              <c:symbol val="none"/>
            </c:marker>
            <c:bubble3D val="0"/>
            <c:spPr>
              <a:ln w="12700">
                <a:noFill/>
              </a:ln>
            </c:spPr>
            <c:extLst>
              <c:ext xmlns:c16="http://schemas.microsoft.com/office/drawing/2014/chart" uri="{C3380CC4-5D6E-409C-BE32-E72D297353CC}">
                <c16:uniqueId val="{0000001F-B039-4F41-95E6-3B7FCF117AEF}"/>
              </c:ext>
            </c:extLst>
          </c:dPt>
          <c:dPt>
            <c:idx val="40"/>
            <c:bubble3D val="0"/>
            <c:spPr>
              <a:ln w="12700">
                <a:noFill/>
              </a:ln>
            </c:spPr>
            <c:extLst>
              <c:ext xmlns:c16="http://schemas.microsoft.com/office/drawing/2014/chart" uri="{C3380CC4-5D6E-409C-BE32-E72D297353CC}">
                <c16:uniqueId val="{00000021-B039-4F41-95E6-3B7FCF117AEF}"/>
              </c:ext>
            </c:extLst>
          </c:dPt>
          <c:dPt>
            <c:idx val="41"/>
            <c:bubble3D val="0"/>
            <c:spPr>
              <a:ln w="12700">
                <a:noFill/>
              </a:ln>
            </c:spPr>
            <c:extLst>
              <c:ext xmlns:c16="http://schemas.microsoft.com/office/drawing/2014/chart" uri="{C3380CC4-5D6E-409C-BE32-E72D297353CC}">
                <c16:uniqueId val="{0000002C-27BF-4836-9A65-349A73A2A3C5}"/>
              </c:ext>
            </c:extLst>
          </c:dPt>
          <c:dPt>
            <c:idx val="42"/>
            <c:bubble3D val="0"/>
            <c:spPr>
              <a:ln w="12700">
                <a:noFill/>
              </a:ln>
            </c:spPr>
            <c:extLst>
              <c:ext xmlns:c16="http://schemas.microsoft.com/office/drawing/2014/chart" uri="{C3380CC4-5D6E-409C-BE32-E72D297353CC}">
                <c16:uniqueId val="{0000002B-27BF-4836-9A65-349A73A2A3C5}"/>
              </c:ext>
            </c:extLst>
          </c:dPt>
          <c:cat>
            <c:numRef>
              <c:f>'F2.3_Underlag'!$B$5:$B$51</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'F2.3_Underlag'!$G$5:$G$51</c:f>
              <c:numCache>
                <c:formatCode>0.0</c:formatCode>
                <c:ptCount val="47"/>
                <c:pt idx="33">
                  <c:v>1.5266100300000001</c:v>
                </c:pt>
                <c:pt idx="34">
                  <c:v>1.4946296999999999</c:v>
                </c:pt>
                <c:pt idx="35">
                  <c:v>1.27368718</c:v>
                </c:pt>
                <c:pt idx="36">
                  <c:v>1.4994839900000001</c:v>
                </c:pt>
                <c:pt idx="37">
                  <c:v>1.29969694</c:v>
                </c:pt>
                <c:pt idx="38">
                  <c:v>1.3850035700000001</c:v>
                </c:pt>
                <c:pt idx="39">
                  <c:v>0</c:v>
                </c:pt>
                <c:pt idx="40">
                  <c:v>1.0597374500000001</c:v>
                </c:pt>
                <c:pt idx="41">
                  <c:v>0</c:v>
                </c:pt>
                <c:pt idx="42">
                  <c:v>1.0563018</c:v>
                </c:pt>
                <c:pt idx="43">
                  <c:v>1.0116118000000001</c:v>
                </c:pt>
                <c:pt idx="44">
                  <c:v>1.0192107399999999</c:v>
                </c:pt>
                <c:pt idx="45">
                  <c:v>1.0158416699999999</c:v>
                </c:pt>
                <c:pt idx="46">
                  <c:v>0.692554061842105</c:v>
                </c:pt>
              </c:numCache>
            </c:numRef>
          </c:val>
          <c:smooth val="0"/>
          <c:extLst>
            <c:ext xmlns:c16="http://schemas.microsoft.com/office/drawing/2014/chart" uri="{C3380CC4-5D6E-409C-BE32-E72D297353CC}">
              <c16:uniqueId val="{00000022-B039-4F41-95E6-3B7FCF117AEF}"/>
            </c:ext>
          </c:extLst>
        </c:ser>
        <c:ser>
          <c:idx val="2"/>
          <c:order val="7"/>
          <c:tx>
            <c:strRef>
              <c:f>'F2.3_Underlag'!$E$4</c:f>
              <c:strCache>
                <c:ptCount val="1"/>
                <c:pt idx="0">
                  <c:v>Övrigt</c:v>
                </c:pt>
              </c:strCache>
            </c:strRef>
          </c:tx>
          <c:spPr>
            <a:ln w="12700">
              <a:solidFill>
                <a:srgbClr val="000000"/>
              </a:solidFill>
              <a:prstDash val="solid"/>
            </a:ln>
          </c:spPr>
          <c:marker>
            <c:symbol val="triangle"/>
            <c:size val="4"/>
            <c:spPr>
              <a:solidFill>
                <a:srgbClr val="FF990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24-B039-4F41-95E6-3B7FCF117AEF}"/>
              </c:ext>
            </c:extLst>
          </c:dPt>
          <c:dPt>
            <c:idx val="40"/>
            <c:bubble3D val="0"/>
            <c:spPr>
              <a:ln w="12700">
                <a:noFill/>
                <a:prstDash val="solid"/>
              </a:ln>
            </c:spPr>
            <c:extLst>
              <c:ext xmlns:c16="http://schemas.microsoft.com/office/drawing/2014/chart" uri="{C3380CC4-5D6E-409C-BE32-E72D297353CC}">
                <c16:uniqueId val="{00000026-B039-4F41-95E6-3B7FCF117AEF}"/>
              </c:ext>
            </c:extLst>
          </c:dPt>
          <c:dPt>
            <c:idx val="41"/>
            <c:bubble3D val="0"/>
            <c:spPr>
              <a:ln w="12700">
                <a:noFill/>
                <a:prstDash val="solid"/>
              </a:ln>
            </c:spPr>
            <c:extLst>
              <c:ext xmlns:c16="http://schemas.microsoft.com/office/drawing/2014/chart" uri="{C3380CC4-5D6E-409C-BE32-E72D297353CC}">
                <c16:uniqueId val="{0000002A-27BF-4836-9A65-349A73A2A3C5}"/>
              </c:ext>
            </c:extLst>
          </c:dPt>
          <c:dPt>
            <c:idx val="42"/>
            <c:bubble3D val="0"/>
            <c:spPr>
              <a:ln w="12700">
                <a:noFill/>
                <a:prstDash val="solid"/>
              </a:ln>
            </c:spPr>
            <c:extLst>
              <c:ext xmlns:c16="http://schemas.microsoft.com/office/drawing/2014/chart" uri="{C3380CC4-5D6E-409C-BE32-E72D297353CC}">
                <c16:uniqueId val="{00000029-27BF-4836-9A65-349A73A2A3C5}"/>
              </c:ext>
            </c:extLst>
          </c:dPt>
          <c:cat>
            <c:numRef>
              <c:f>'F2.3_Underlag'!$B$5:$B$51</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'F2.3_Underlag'!$E$5:$E$51</c:f>
              <c:numCache>
                <c:formatCode>0.0</c:formatCode>
                <c:ptCount val="47"/>
                <c:pt idx="0">
                  <c:v>1.8</c:v>
                </c:pt>
                <c:pt idx="1">
                  <c:v>1.1000000000000001</c:v>
                </c:pt>
                <c:pt idx="2">
                  <c:v>0.7</c:v>
                </c:pt>
                <c:pt idx="3">
                  <c:v>0.7</c:v>
                </c:pt>
                <c:pt idx="4">
                  <c:v>0.8</c:v>
                </c:pt>
                <c:pt idx="5">
                  <c:v>1.6</c:v>
                </c:pt>
                <c:pt idx="6">
                  <c:v>2.1</c:v>
                </c:pt>
                <c:pt idx="7">
                  <c:v>4.4000000000000004</c:v>
                </c:pt>
                <c:pt idx="8">
                  <c:v>6.3</c:v>
                </c:pt>
                <c:pt idx="9">
                  <c:v>11.8</c:v>
                </c:pt>
                <c:pt idx="10">
                  <c:v>18.3</c:v>
                </c:pt>
                <c:pt idx="11">
                  <c:v>17.7</c:v>
                </c:pt>
                <c:pt idx="12">
                  <c:v>19.899999999999999</c:v>
                </c:pt>
                <c:pt idx="13">
                  <c:v>18.5</c:v>
                </c:pt>
                <c:pt idx="14">
                  <c:v>20</c:v>
                </c:pt>
                <c:pt idx="15">
                  <c:v>24.4</c:v>
                </c:pt>
                <c:pt idx="16">
                  <c:v>26.3</c:v>
                </c:pt>
                <c:pt idx="17">
                  <c:v>25.8</c:v>
                </c:pt>
                <c:pt idx="18">
                  <c:v>25.7</c:v>
                </c:pt>
                <c:pt idx="19">
                  <c:v>26.2</c:v>
                </c:pt>
                <c:pt idx="20">
                  <c:v>22.9</c:v>
                </c:pt>
                <c:pt idx="21">
                  <c:v>24.374088567899999</c:v>
                </c:pt>
                <c:pt idx="22">
                  <c:v>25.1</c:v>
                </c:pt>
                <c:pt idx="23">
                  <c:v>21.9</c:v>
                </c:pt>
                <c:pt idx="24">
                  <c:v>24.3</c:v>
                </c:pt>
                <c:pt idx="25">
                  <c:v>26.2</c:v>
                </c:pt>
                <c:pt idx="26">
                  <c:v>27.6</c:v>
                </c:pt>
                <c:pt idx="27">
                  <c:v>25.9</c:v>
                </c:pt>
                <c:pt idx="28">
                  <c:v>27.9</c:v>
                </c:pt>
                <c:pt idx="29">
                  <c:v>30.4</c:v>
                </c:pt>
                <c:pt idx="30">
                  <c:v>33.799999999999997</c:v>
                </c:pt>
                <c:pt idx="31">
                  <c:v>25.2</c:v>
                </c:pt>
                <c:pt idx="32">
                  <c:v>24.215863408399997</c:v>
                </c:pt>
                <c:pt idx="33">
                  <c:v>6.5577107100000003</c:v>
                </c:pt>
                <c:pt idx="34">
                  <c:v>5.5126457899999997</c:v>
                </c:pt>
                <c:pt idx="35">
                  <c:v>5.5036325899999996</c:v>
                </c:pt>
                <c:pt idx="36">
                  <c:v>7.3005364400000001</c:v>
                </c:pt>
                <c:pt idx="37">
                  <c:v>6.96677444</c:v>
                </c:pt>
                <c:pt idx="38">
                  <c:v>9.3890475500000008</c:v>
                </c:pt>
                <c:pt idx="39">
                  <c:v>0</c:v>
                </c:pt>
                <c:pt idx="40">
                  <c:v>8.1713846300000004</c:v>
                </c:pt>
                <c:pt idx="41">
                  <c:v>0</c:v>
                </c:pt>
                <c:pt idx="42">
                  <c:v>8.2806135600000008</c:v>
                </c:pt>
                <c:pt idx="43">
                  <c:v>11.550285629999999</c:v>
                </c:pt>
                <c:pt idx="44">
                  <c:v>11.793999380000001</c:v>
                </c:pt>
                <c:pt idx="45">
                  <c:v>12.02433126</c:v>
                </c:pt>
                <c:pt idx="46">
                  <c:v>9.4818890755700593</c:v>
                </c:pt>
              </c:numCache>
            </c:numRef>
          </c:val>
          <c:smooth val="0"/>
          <c:extLst>
            <c:ext xmlns:c16="http://schemas.microsoft.com/office/drawing/2014/chart" uri="{C3380CC4-5D6E-409C-BE32-E72D297353CC}">
              <c16:uniqueId val="{00000027-B039-4F41-95E6-3B7FCF117AEF}"/>
            </c:ext>
          </c:extLst>
        </c:ser>
        <c:dLbls>
          <c:showLegendKey val="0"/>
          <c:showVal val="0"/>
          <c:showCatName val="0"/>
          <c:showSerName val="0"/>
          <c:showPercent val="0"/>
          <c:showBubbleSize val="0"/>
        </c:dLbls>
        <c:marker val="1"/>
        <c:smooth val="0"/>
        <c:axId val="108355584"/>
        <c:axId val="108357120"/>
      </c:lineChart>
      <c:catAx>
        <c:axId val="108355584"/>
        <c:scaling>
          <c:orientation val="minMax"/>
        </c:scaling>
        <c:delete val="0"/>
        <c:axPos val="b"/>
        <c:majorGridlines>
          <c:spPr>
            <a:ln w="3175">
              <a:solidFill>
                <a:srgbClr val="969696"/>
              </a:solidFill>
              <a:prstDash val="solid"/>
            </a:ln>
          </c:spPr>
        </c:majorGridlines>
        <c:numFmt formatCode="0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8357120"/>
        <c:crosses val="autoZero"/>
        <c:auto val="1"/>
        <c:lblAlgn val="ctr"/>
        <c:lblOffset val="100"/>
        <c:tickLblSkip val="4"/>
        <c:tickMarkSkip val="4"/>
        <c:noMultiLvlLbl val="0"/>
      </c:catAx>
      <c:valAx>
        <c:axId val="108357120"/>
        <c:scaling>
          <c:orientation val="minMax"/>
          <c:min val="0"/>
        </c:scaling>
        <c:delete val="0"/>
        <c:axPos val="l"/>
        <c:majorGridlines>
          <c:spPr>
            <a:ln w="3175">
              <a:solidFill>
                <a:srgbClr val="969696"/>
              </a:solidFill>
              <a:prstDash val="solid"/>
            </a:ln>
          </c:spPr>
        </c:majorGridlines>
        <c:title>
          <c:tx>
            <c:rich>
              <a:bodyPr rot="0" vert="horz"/>
              <a:lstStyle/>
              <a:p>
                <a:pPr algn="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miljoner m</a:t>
                </a:r>
                <a:r>
                  <a:rPr lang="sv-SE" sz="700" b="1" i="0" u="none" strike="noStrike" baseline="30000">
                    <a:solidFill>
                      <a:srgbClr val="000000"/>
                    </a:solidFill>
                    <a:latin typeface="Arial"/>
                    <a:cs typeface="Arial"/>
                  </a:rPr>
                  <a:t>2</a:t>
                </a:r>
              </a:p>
            </c:rich>
          </c:tx>
          <c:layout>
            <c:manualLayout>
              <c:xMode val="edge"/>
              <c:yMode val="edge"/>
              <c:x val="1.1135857461024501E-2"/>
              <c:y val="2.089552238805985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8355584"/>
        <c:crosses val="autoZero"/>
        <c:crossBetween val="midCat"/>
      </c:valAx>
      <c:spPr>
        <a:solidFill>
          <a:srgbClr val="FFFFFF"/>
        </a:solidFill>
        <a:ln w="12700">
          <a:solidFill>
            <a:srgbClr val="808080"/>
          </a:solidFill>
          <a:prstDash val="solid"/>
        </a:ln>
      </c:spPr>
    </c:plotArea>
    <c:legend>
      <c:legendPos val="b"/>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57150</xdr:rowOff>
    </xdr:from>
    <xdr:ext cx="4389120" cy="928116"/>
    <xdr:pic>
      <xdr:nvPicPr>
        <xdr:cNvPr id="3" name="Bildobjekt 2" descr="Logotyp Energimyndigheten">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76350"/>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60512</xdr:colOff>
      <xdr:row>52</xdr:row>
      <xdr:rowOff>28575</xdr:rowOff>
    </xdr:from>
    <xdr:to>
      <xdr:col>3</xdr:col>
      <xdr:colOff>258296</xdr:colOff>
      <xdr:row>53</xdr:row>
      <xdr:rowOff>76200</xdr:rowOff>
    </xdr:to>
    <xdr:pic>
      <xdr:nvPicPr>
        <xdr:cNvPr id="2" name="Bildobjekt 5" descr="Logotyp Sveriges officiella statistik">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12" y="8197663"/>
          <a:ext cx="1251137" cy="20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35</xdr:row>
      <xdr:rowOff>47625</xdr:rowOff>
    </xdr:from>
    <xdr:to>
      <xdr:col>1</xdr:col>
      <xdr:colOff>1219200</xdr:colOff>
      <xdr:row>36</xdr:row>
      <xdr:rowOff>95250</xdr:rowOff>
    </xdr:to>
    <xdr:pic>
      <xdr:nvPicPr>
        <xdr:cNvPr id="2" name="Bildobjekt 5" descr="Logotyp Sveriges officiella statistik">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98170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17</xdr:row>
      <xdr:rowOff>47625</xdr:rowOff>
    </xdr:from>
    <xdr:to>
      <xdr:col>2</xdr:col>
      <xdr:colOff>619125</xdr:colOff>
      <xdr:row>18</xdr:row>
      <xdr:rowOff>95250</xdr:rowOff>
    </xdr:to>
    <xdr:pic>
      <xdr:nvPicPr>
        <xdr:cNvPr id="2" name="Bildobjekt 5" descr="Logotyp Sveriges officiella statistik">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2670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11</xdr:row>
      <xdr:rowOff>38100</xdr:rowOff>
    </xdr:from>
    <xdr:to>
      <xdr:col>1</xdr:col>
      <xdr:colOff>1219200</xdr:colOff>
      <xdr:row>12</xdr:row>
      <xdr:rowOff>85725</xdr:rowOff>
    </xdr:to>
    <xdr:pic>
      <xdr:nvPicPr>
        <xdr:cNvPr id="2" name="Bildobjekt 5" descr="Logotyp Sveriges officiella statistik">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526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57150</xdr:colOff>
      <xdr:row>18</xdr:row>
      <xdr:rowOff>28575</xdr:rowOff>
    </xdr:from>
    <xdr:to>
      <xdr:col>2</xdr:col>
      <xdr:colOff>628650</xdr:colOff>
      <xdr:row>19</xdr:row>
      <xdr:rowOff>76200</xdr:rowOff>
    </xdr:to>
    <xdr:pic>
      <xdr:nvPicPr>
        <xdr:cNvPr id="2" name="Bildobjekt 5" descr="Logotyp Sveriges officiella statistik">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1908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26</xdr:row>
      <xdr:rowOff>38100</xdr:rowOff>
    </xdr:from>
    <xdr:to>
      <xdr:col>2</xdr:col>
      <xdr:colOff>619125</xdr:colOff>
      <xdr:row>27</xdr:row>
      <xdr:rowOff>85725</xdr:rowOff>
    </xdr:to>
    <xdr:pic>
      <xdr:nvPicPr>
        <xdr:cNvPr id="2" name="Bildobjekt 5" descr="Logotyp Sveriges officiella statistik">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5624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28</xdr:row>
      <xdr:rowOff>38100</xdr:rowOff>
    </xdr:from>
    <xdr:to>
      <xdr:col>2</xdr:col>
      <xdr:colOff>619125</xdr:colOff>
      <xdr:row>29</xdr:row>
      <xdr:rowOff>85725</xdr:rowOff>
    </xdr:to>
    <xdr:pic>
      <xdr:nvPicPr>
        <xdr:cNvPr id="2" name="Bildobjekt 5" descr="Logotyp Sveriges officiella statistik">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626100"/>
          <a:ext cx="13462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28</xdr:row>
      <xdr:rowOff>38100</xdr:rowOff>
    </xdr:from>
    <xdr:to>
      <xdr:col>2</xdr:col>
      <xdr:colOff>619125</xdr:colOff>
      <xdr:row>29</xdr:row>
      <xdr:rowOff>85725</xdr:rowOff>
    </xdr:to>
    <xdr:pic>
      <xdr:nvPicPr>
        <xdr:cNvPr id="2" name="Bildobjekt 5" descr="Logotyp Sveriges officiella statistik">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5148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33</xdr:row>
      <xdr:rowOff>165153</xdr:rowOff>
    </xdr:from>
    <xdr:to>
      <xdr:col>4</xdr:col>
      <xdr:colOff>409575</xdr:colOff>
      <xdr:row>35</xdr:row>
      <xdr:rowOff>47621</xdr:rowOff>
    </xdr:to>
    <xdr:pic>
      <xdr:nvPicPr>
        <xdr:cNvPr id="2" name="Bildobjekt 5" descr="Logotyp Sveriges officiella statistik">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9458"/>
          <a:ext cx="1360651" cy="212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33</xdr:row>
      <xdr:rowOff>73323</xdr:rowOff>
    </xdr:from>
    <xdr:to>
      <xdr:col>4</xdr:col>
      <xdr:colOff>457200</xdr:colOff>
      <xdr:row>34</xdr:row>
      <xdr:rowOff>120949</xdr:rowOff>
    </xdr:to>
    <xdr:pic>
      <xdr:nvPicPr>
        <xdr:cNvPr id="2" name="Bildobjekt 5" descr="Logotyp Sveriges officiella statistik">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223879"/>
          <a:ext cx="1359361" cy="210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14</xdr:row>
      <xdr:rowOff>85725</xdr:rowOff>
    </xdr:from>
    <xdr:to>
      <xdr:col>7</xdr:col>
      <xdr:colOff>371475</xdr:colOff>
      <xdr:row>15</xdr:row>
      <xdr:rowOff>133350</xdr:rowOff>
    </xdr:to>
    <xdr:pic>
      <xdr:nvPicPr>
        <xdr:cNvPr id="3" name="Bildobjekt 5" descr="Logotyp Sveriges officiella statistik">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4288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57150</xdr:colOff>
      <xdr:row>34</xdr:row>
      <xdr:rowOff>8101</xdr:rowOff>
    </xdr:from>
    <xdr:to>
      <xdr:col>4</xdr:col>
      <xdr:colOff>400050</xdr:colOff>
      <xdr:row>35</xdr:row>
      <xdr:rowOff>55727</xdr:rowOff>
    </xdr:to>
    <xdr:pic>
      <xdr:nvPicPr>
        <xdr:cNvPr id="2" name="Bildobjekt 5" descr="Logotyp Sveriges officiella statistik">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394653"/>
          <a:ext cx="1388460" cy="21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30</xdr:row>
      <xdr:rowOff>19050</xdr:rowOff>
    </xdr:from>
    <xdr:to>
      <xdr:col>5</xdr:col>
      <xdr:colOff>152400</xdr:colOff>
      <xdr:row>31</xdr:row>
      <xdr:rowOff>66675</xdr:rowOff>
    </xdr:to>
    <xdr:pic>
      <xdr:nvPicPr>
        <xdr:cNvPr id="2" name="Bildobjekt 5" descr="Logotyp Sveriges officiella statistik">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148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33</xdr:row>
      <xdr:rowOff>57150</xdr:rowOff>
    </xdr:from>
    <xdr:to>
      <xdr:col>4</xdr:col>
      <xdr:colOff>428625</xdr:colOff>
      <xdr:row>34</xdr:row>
      <xdr:rowOff>104775</xdr:rowOff>
    </xdr:to>
    <xdr:pic>
      <xdr:nvPicPr>
        <xdr:cNvPr id="2" name="Bildobjekt 5" descr="Logotyp Sveriges officiella statistik">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3054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33</xdr:row>
      <xdr:rowOff>59104</xdr:rowOff>
    </xdr:from>
    <xdr:to>
      <xdr:col>4</xdr:col>
      <xdr:colOff>438150</xdr:colOff>
      <xdr:row>34</xdr:row>
      <xdr:rowOff>106729</xdr:rowOff>
    </xdr:to>
    <xdr:pic>
      <xdr:nvPicPr>
        <xdr:cNvPr id="2" name="Bildobjekt 5" descr="Logotyp Sveriges officiella statistik">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505450"/>
          <a:ext cx="1367448" cy="212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45911</xdr:colOff>
      <xdr:row>33</xdr:row>
      <xdr:rowOff>23434</xdr:rowOff>
    </xdr:from>
    <xdr:to>
      <xdr:col>4</xdr:col>
      <xdr:colOff>455486</xdr:colOff>
      <xdr:row>34</xdr:row>
      <xdr:rowOff>71058</xdr:rowOff>
    </xdr:to>
    <xdr:pic>
      <xdr:nvPicPr>
        <xdr:cNvPr id="2" name="Bildobjekt 5" descr="Logotyp Sveriges officiella statistik">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1" y="5429363"/>
          <a:ext cx="1359265" cy="210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33</xdr:row>
      <xdr:rowOff>73575</xdr:rowOff>
    </xdr:from>
    <xdr:to>
      <xdr:col>4</xdr:col>
      <xdr:colOff>457200</xdr:colOff>
      <xdr:row>34</xdr:row>
      <xdr:rowOff>121200</xdr:rowOff>
    </xdr:to>
    <xdr:pic>
      <xdr:nvPicPr>
        <xdr:cNvPr id="2" name="Bildobjekt 5" descr="Logotyp Sveriges officiella statistik">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463575"/>
          <a:ext cx="1364575" cy="21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27</xdr:row>
      <xdr:rowOff>47625</xdr:rowOff>
    </xdr:from>
    <xdr:to>
      <xdr:col>4</xdr:col>
      <xdr:colOff>142875</xdr:colOff>
      <xdr:row>28</xdr:row>
      <xdr:rowOff>95250</xdr:rowOff>
    </xdr:to>
    <xdr:pic>
      <xdr:nvPicPr>
        <xdr:cNvPr id="2" name="Bildobjekt 5" descr="Logotyp Sveriges officiella statistik">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1244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66675</xdr:colOff>
      <xdr:row>27</xdr:row>
      <xdr:rowOff>38100</xdr:rowOff>
    </xdr:from>
    <xdr:to>
      <xdr:col>4</xdr:col>
      <xdr:colOff>180975</xdr:colOff>
      <xdr:row>28</xdr:row>
      <xdr:rowOff>85725</xdr:rowOff>
    </xdr:to>
    <xdr:pic>
      <xdr:nvPicPr>
        <xdr:cNvPr id="2" name="Bildobjekt 5" descr="Logotyp Sveriges officiella statistik">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1149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37</xdr:row>
      <xdr:rowOff>90681</xdr:rowOff>
    </xdr:from>
    <xdr:to>
      <xdr:col>4</xdr:col>
      <xdr:colOff>161925</xdr:colOff>
      <xdr:row>38</xdr:row>
      <xdr:rowOff>137140</xdr:rowOff>
    </xdr:to>
    <xdr:pic>
      <xdr:nvPicPr>
        <xdr:cNvPr id="2" name="Bildobjekt 5" descr="Logotyp Sveriges officiella statistik">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99" y="5714314"/>
          <a:ext cx="1404514" cy="210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67078</xdr:colOff>
      <xdr:row>37</xdr:row>
      <xdr:rowOff>22538</xdr:rowOff>
    </xdr:from>
    <xdr:to>
      <xdr:col>4</xdr:col>
      <xdr:colOff>206241</xdr:colOff>
      <xdr:row>38</xdr:row>
      <xdr:rowOff>68419</xdr:rowOff>
    </xdr:to>
    <xdr:pic>
      <xdr:nvPicPr>
        <xdr:cNvPr id="2" name="Bildobjekt 5" descr="Logotyp Sveriges officiella statistik">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78" y="5603383"/>
          <a:ext cx="1395748" cy="211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15</xdr:row>
      <xdr:rowOff>47625</xdr:rowOff>
    </xdr:from>
    <xdr:to>
      <xdr:col>11</xdr:col>
      <xdr:colOff>209550</xdr:colOff>
      <xdr:row>16</xdr:row>
      <xdr:rowOff>95250</xdr:rowOff>
    </xdr:to>
    <xdr:pic>
      <xdr:nvPicPr>
        <xdr:cNvPr id="2" name="Bildobjekt 5" descr="Logotyp Sveriges officiella statistik">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6193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70547</xdr:colOff>
      <xdr:row>37</xdr:row>
      <xdr:rowOff>10686</xdr:rowOff>
    </xdr:from>
    <xdr:to>
      <xdr:col>4</xdr:col>
      <xdr:colOff>222947</xdr:colOff>
      <xdr:row>38</xdr:row>
      <xdr:rowOff>52968</xdr:rowOff>
    </xdr:to>
    <xdr:pic>
      <xdr:nvPicPr>
        <xdr:cNvPr id="2" name="Bildobjekt 5" descr="Logotyp Sveriges officiella statistik">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47" y="5655991"/>
          <a:ext cx="1410784" cy="20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72320</xdr:colOff>
      <xdr:row>39</xdr:row>
      <xdr:rowOff>49386</xdr:rowOff>
    </xdr:from>
    <xdr:to>
      <xdr:col>4</xdr:col>
      <xdr:colOff>224720</xdr:colOff>
      <xdr:row>40</xdr:row>
      <xdr:rowOff>96658</xdr:rowOff>
    </xdr:to>
    <xdr:pic>
      <xdr:nvPicPr>
        <xdr:cNvPr id="2" name="Bildobjekt 5" descr="Logotyp Sveriges officiella statistik">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20" y="6314719"/>
          <a:ext cx="1411111" cy="21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47</xdr:row>
      <xdr:rowOff>114300</xdr:rowOff>
    </xdr:from>
    <xdr:to>
      <xdr:col>5</xdr:col>
      <xdr:colOff>85725</xdr:colOff>
      <xdr:row>49</xdr:row>
      <xdr:rowOff>0</xdr:rowOff>
    </xdr:to>
    <xdr:pic>
      <xdr:nvPicPr>
        <xdr:cNvPr id="2" name="Bildobjekt 5" descr="Logotyp Sveriges officiella statistik">
          <a:extLst>
            <a:ext uri="{FF2B5EF4-FFF2-40B4-BE49-F238E27FC236}">
              <a16:creationId xmlns:a16="http://schemas.microsoft.com/office/drawing/2014/main" id="{00000000-0008-0000-2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162800"/>
          <a:ext cx="1431925"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47625</xdr:colOff>
      <xdr:row>30</xdr:row>
      <xdr:rowOff>141699</xdr:rowOff>
    </xdr:from>
    <xdr:to>
      <xdr:col>5</xdr:col>
      <xdr:colOff>95250</xdr:colOff>
      <xdr:row>32</xdr:row>
      <xdr:rowOff>22081</xdr:rowOff>
    </xdr:to>
    <xdr:pic>
      <xdr:nvPicPr>
        <xdr:cNvPr id="2" name="Bildobjekt 5" descr="Logotyp Sveriges officiella statistik">
          <a:extLst>
            <a:ext uri="{FF2B5EF4-FFF2-40B4-BE49-F238E27FC236}">
              <a16:creationId xmlns:a16="http://schemas.microsoft.com/office/drawing/2014/main" id="{00000000-0008-0000-2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636349"/>
          <a:ext cx="1422152" cy="214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47625</xdr:colOff>
      <xdr:row>30</xdr:row>
      <xdr:rowOff>133350</xdr:rowOff>
    </xdr:from>
    <xdr:to>
      <xdr:col>5</xdr:col>
      <xdr:colOff>95250</xdr:colOff>
      <xdr:row>32</xdr:row>
      <xdr:rowOff>15875</xdr:rowOff>
    </xdr:to>
    <xdr:pic>
      <xdr:nvPicPr>
        <xdr:cNvPr id="2" name="Bildobjekt 5" descr="Logotyp Sveriges officiella statistik">
          <a:extLst>
            <a:ext uri="{FF2B5EF4-FFF2-40B4-BE49-F238E27FC236}">
              <a16:creationId xmlns:a16="http://schemas.microsoft.com/office/drawing/2014/main" id="{00000000-0008-0000-2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832350"/>
          <a:ext cx="1419225"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47625</xdr:colOff>
      <xdr:row>31</xdr:row>
      <xdr:rowOff>68960</xdr:rowOff>
    </xdr:from>
    <xdr:to>
      <xdr:col>4</xdr:col>
      <xdr:colOff>438150</xdr:colOff>
      <xdr:row>32</xdr:row>
      <xdr:rowOff>116584</xdr:rowOff>
    </xdr:to>
    <xdr:pic>
      <xdr:nvPicPr>
        <xdr:cNvPr id="2" name="Bildobjekt 5" descr="Logotyp Sveriges officiella statistik">
          <a:extLst>
            <a:ext uri="{FF2B5EF4-FFF2-40B4-BE49-F238E27FC236}">
              <a16:creationId xmlns:a16="http://schemas.microsoft.com/office/drawing/2014/main" id="{00000000-0008-0000-2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332851"/>
          <a:ext cx="1367448" cy="21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66675</xdr:colOff>
      <xdr:row>31</xdr:row>
      <xdr:rowOff>107622</xdr:rowOff>
    </xdr:from>
    <xdr:to>
      <xdr:col>4</xdr:col>
      <xdr:colOff>457200</xdr:colOff>
      <xdr:row>32</xdr:row>
      <xdr:rowOff>155247</xdr:rowOff>
    </xdr:to>
    <xdr:pic>
      <xdr:nvPicPr>
        <xdr:cNvPr id="2" name="Bildobjekt 5" descr="Logotyp Sveriges officiella statistik">
          <a:extLst>
            <a:ext uri="{FF2B5EF4-FFF2-40B4-BE49-F238E27FC236}">
              <a16:creationId xmlns:a16="http://schemas.microsoft.com/office/drawing/2014/main" id="{00000000-0008-0000-3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213971"/>
          <a:ext cx="1365421" cy="21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12</xdr:row>
      <xdr:rowOff>47625</xdr:rowOff>
    </xdr:from>
    <xdr:to>
      <xdr:col>1</xdr:col>
      <xdr:colOff>1219200</xdr:colOff>
      <xdr:row>13</xdr:row>
      <xdr:rowOff>95250</xdr:rowOff>
    </xdr:to>
    <xdr:pic>
      <xdr:nvPicPr>
        <xdr:cNvPr id="2" name="Bildobjekt 5" descr="Logotyp Sveriges officiella statistik">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3717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2</xdr:row>
      <xdr:rowOff>161924</xdr:rowOff>
    </xdr:from>
    <xdr:to>
      <xdr:col>7</xdr:col>
      <xdr:colOff>447675</xdr:colOff>
      <xdr:row>17</xdr:row>
      <xdr:rowOff>85725</xdr:rowOff>
    </xdr:to>
    <xdr:graphicFrame macro="">
      <xdr:nvGraphicFramePr>
        <xdr:cNvPr id="3" name="Chart 18" descr="Figur 1 Energianvändning per kvadratmeter för uppvärmning och varmvatten  i flerbostadshus år 2019, fördelad efter byggår, kWh/m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19</xdr:row>
      <xdr:rowOff>0</xdr:rowOff>
    </xdr:from>
    <xdr:to>
      <xdr:col>2</xdr:col>
      <xdr:colOff>114300</xdr:colOff>
      <xdr:row>20</xdr:row>
      <xdr:rowOff>47625</xdr:rowOff>
    </xdr:to>
    <xdr:pic>
      <xdr:nvPicPr>
        <xdr:cNvPr id="4" name="Bildobjekt 5" descr="Logotyp Sveriges officiella statistik">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33813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31750</xdr:colOff>
      <xdr:row>3</xdr:row>
      <xdr:rowOff>98425</xdr:rowOff>
    </xdr:from>
    <xdr:to>
      <xdr:col>7</xdr:col>
      <xdr:colOff>203200</xdr:colOff>
      <xdr:row>17</xdr:row>
      <xdr:rowOff>60325</xdr:rowOff>
    </xdr:to>
    <xdr:graphicFrame macro="">
      <xdr:nvGraphicFramePr>
        <xdr:cNvPr id="5" name="Chart 18" descr="Figur 2 Energianvändning per kvadratmeter för uppvärmning och varmvatten i flerbostadshus år 2019, fördelad på renodlade uppvärmningssätt,  kWh/m2 ">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18</xdr:row>
      <xdr:rowOff>0</xdr:rowOff>
    </xdr:from>
    <xdr:to>
      <xdr:col>2</xdr:col>
      <xdr:colOff>85725</xdr:colOff>
      <xdr:row>19</xdr:row>
      <xdr:rowOff>47625</xdr:rowOff>
    </xdr:to>
    <xdr:pic>
      <xdr:nvPicPr>
        <xdr:cNvPr id="3" name="Bildobjekt 5" descr="Logotyp Sveriges officiella statistik">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2194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15</xdr:row>
      <xdr:rowOff>57150</xdr:rowOff>
    </xdr:from>
    <xdr:to>
      <xdr:col>0</xdr:col>
      <xdr:colOff>1266825</xdr:colOff>
      <xdr:row>16</xdr:row>
      <xdr:rowOff>104775</xdr:rowOff>
    </xdr:to>
    <xdr:pic>
      <xdr:nvPicPr>
        <xdr:cNvPr id="2" name="Bildobjekt 5" descr="Logotyp Sveriges officiella statistik">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7908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2</xdr:row>
      <xdr:rowOff>117475</xdr:rowOff>
    </xdr:from>
    <xdr:to>
      <xdr:col>9</xdr:col>
      <xdr:colOff>432954</xdr:colOff>
      <xdr:row>23</xdr:row>
      <xdr:rowOff>147204</xdr:rowOff>
    </xdr:to>
    <xdr:graphicFrame macro="">
      <xdr:nvGraphicFramePr>
        <xdr:cNvPr id="2061" name="Chart 2" descr="Figur 3 Uppvärmd area1 fördelat på uppvärmningsätt i flerbostadshus år 1976−2019,  miljoner m2">
          <a:extLst>
            <a:ext uri="{FF2B5EF4-FFF2-40B4-BE49-F238E27FC236}">
              <a16:creationId xmlns:a16="http://schemas.microsoft.com/office/drawing/2014/main" id="{00000000-0008-0000-0F00-00000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57150</xdr:colOff>
      <xdr:row>27</xdr:row>
      <xdr:rowOff>57150</xdr:rowOff>
    </xdr:from>
    <xdr:to>
      <xdr:col>3</xdr:col>
      <xdr:colOff>133350</xdr:colOff>
      <xdr:row>28</xdr:row>
      <xdr:rowOff>104775</xdr:rowOff>
    </xdr:to>
    <xdr:pic>
      <xdr:nvPicPr>
        <xdr:cNvPr id="3" name="Bildobjekt 5" descr="Logotyp Sveriges officiella statistik">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0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c:userShapes xmlns:c="http://schemas.openxmlformats.org/drawingml/2006/chart">
  <cdr:relSizeAnchor xmlns:cdr="http://schemas.openxmlformats.org/drawingml/2006/chartDrawing">
    <cdr:from>
      <cdr:x>0.79116</cdr:x>
      <cdr:y>0.10618</cdr:y>
    </cdr:from>
    <cdr:to>
      <cdr:x>0.79116</cdr:x>
      <cdr:y>0.83145</cdr:y>
    </cdr:to>
    <cdr:cxnSp macro="">
      <cdr:nvCxnSpPr>
        <cdr:cNvPr id="3" name="Rak 2">
          <a:extLst xmlns:a="http://schemas.openxmlformats.org/drawingml/2006/main">
            <a:ext uri="{FF2B5EF4-FFF2-40B4-BE49-F238E27FC236}">
              <a16:creationId xmlns:a16="http://schemas.microsoft.com/office/drawing/2014/main" id="{6FE6818B-9D86-48AC-ACDA-DA2399B84E03}"/>
            </a:ext>
          </a:extLst>
        </cdr:cNvPr>
        <cdr:cNvCxnSpPr/>
      </cdr:nvCxnSpPr>
      <cdr:spPr>
        <a:xfrm xmlns:a="http://schemas.openxmlformats.org/drawingml/2006/main">
          <a:off x="3703493" y="358775"/>
          <a:ext cx="0" cy="245052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kfab-my.sharepoint.com/STATDC03/SAM/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nkfab-my.sharepoint.com/statdc03/SAM/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20016-544%2021%2073"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tabColor rgb="FF00B050"/>
    <pageSetUpPr fitToPage="1"/>
  </sheetPr>
  <dimension ref="A1:V35"/>
  <sheetViews>
    <sheetView showGridLines="0" showRowColHeaders="0" tabSelected="1" zoomScaleNormal="100" zoomScaleSheetLayoutView="85" workbookViewId="0">
      <selection activeCell="B641" sqref="B641"/>
    </sheetView>
  </sheetViews>
  <sheetFormatPr defaultColWidth="9.109375" defaultRowHeight="13.2" x14ac:dyDescent="0.25"/>
  <cols>
    <col min="1" max="21" width="9.109375" style="206"/>
    <col min="22" max="22" width="0.109375" style="206" customWidth="1"/>
    <col min="23" max="16384" width="9.109375" style="206"/>
  </cols>
  <sheetData>
    <row r="1" spans="1:22" ht="32.25" customHeight="1" x14ac:dyDescent="0.25">
      <c r="A1" s="405"/>
      <c r="B1" s="406"/>
      <c r="C1" s="406"/>
      <c r="D1" s="406"/>
      <c r="E1" s="406"/>
      <c r="F1" s="406"/>
      <c r="G1" s="406"/>
      <c r="H1" s="406"/>
      <c r="I1" s="406"/>
      <c r="J1" s="406"/>
      <c r="K1" s="406"/>
      <c r="L1" s="406"/>
      <c r="M1" s="406"/>
      <c r="N1" s="406"/>
      <c r="O1" s="406"/>
      <c r="P1" s="406"/>
      <c r="Q1" s="406"/>
      <c r="R1" s="406"/>
      <c r="S1" s="407"/>
      <c r="T1" s="407"/>
      <c r="U1" s="407"/>
      <c r="V1" s="407"/>
    </row>
    <row r="11" spans="1:22" ht="65.25" customHeight="1" x14ac:dyDescent="0.4">
      <c r="B11" s="408" t="s">
        <v>0</v>
      </c>
      <c r="C11" s="408"/>
      <c r="D11" s="408"/>
      <c r="E11" s="408"/>
      <c r="F11" s="408"/>
      <c r="G11" s="408"/>
      <c r="H11" s="408"/>
      <c r="I11" s="408"/>
      <c r="J11" s="408"/>
      <c r="K11" s="408"/>
      <c r="L11" s="408"/>
    </row>
    <row r="12" spans="1:22" ht="30.75" customHeight="1" x14ac:dyDescent="0.4">
      <c r="B12" s="409" t="s">
        <v>1</v>
      </c>
      <c r="C12" s="409"/>
      <c r="D12" s="409"/>
      <c r="E12" s="409"/>
      <c r="F12" s="409"/>
      <c r="G12" s="409"/>
      <c r="H12" s="409"/>
      <c r="I12" s="409"/>
      <c r="J12" s="409"/>
      <c r="K12" s="409"/>
      <c r="L12" s="409"/>
    </row>
    <row r="13" spans="1:22" ht="20.399999999999999" x14ac:dyDescent="0.35">
      <c r="B13" s="207"/>
    </row>
    <row r="14" spans="1:22" ht="17.399999999999999" x14ac:dyDescent="0.3">
      <c r="B14" s="208"/>
    </row>
    <row r="15" spans="1:22" ht="17.399999999999999" x14ac:dyDescent="0.3">
      <c r="B15" s="208"/>
    </row>
    <row r="16" spans="1:22" ht="17.399999999999999" x14ac:dyDescent="0.3">
      <c r="B16" s="208"/>
    </row>
    <row r="17" spans="2:2" ht="17.399999999999999" x14ac:dyDescent="0.3">
      <c r="B17" s="208"/>
    </row>
    <row r="18" spans="2:2" s="215" customFormat="1" ht="14.25" customHeight="1" x14ac:dyDescent="0.25">
      <c r="B18" s="304" t="s">
        <v>2</v>
      </c>
    </row>
    <row r="19" spans="2:2" ht="16.5" customHeight="1" x14ac:dyDescent="0.25">
      <c r="B19" s="210"/>
    </row>
    <row r="20" spans="2:2" x14ac:dyDescent="0.25">
      <c r="B20" s="209" t="s">
        <v>3</v>
      </c>
    </row>
    <row r="21" spans="2:2" x14ac:dyDescent="0.25">
      <c r="B21" s="209" t="s">
        <v>4</v>
      </c>
    </row>
    <row r="22" spans="2:2" x14ac:dyDescent="0.25">
      <c r="B22" s="215" t="s">
        <v>5</v>
      </c>
    </row>
    <row r="23" spans="2:2" x14ac:dyDescent="0.25">
      <c r="B23" s="214" t="s">
        <v>6</v>
      </c>
    </row>
    <row r="24" spans="2:2" x14ac:dyDescent="0.25">
      <c r="B24" s="215" t="s">
        <v>7</v>
      </c>
    </row>
    <row r="26" spans="2:2" x14ac:dyDescent="0.25">
      <c r="B26" s="209" t="s">
        <v>8</v>
      </c>
    </row>
    <row r="27" spans="2:2" x14ac:dyDescent="0.25">
      <c r="B27" s="206" t="s">
        <v>9</v>
      </c>
    </row>
    <row r="30" spans="2:2" x14ac:dyDescent="0.25">
      <c r="B30" s="209"/>
    </row>
    <row r="31" spans="2:2" x14ac:dyDescent="0.25">
      <c r="B31" s="211"/>
    </row>
    <row r="32" spans="2:2" s="212" customFormat="1" ht="10.199999999999999" x14ac:dyDescent="0.2"/>
    <row r="33" s="212" customFormat="1" ht="10.199999999999999" x14ac:dyDescent="0.2"/>
    <row r="34" s="212" customFormat="1" ht="10.199999999999999" x14ac:dyDescent="0.2"/>
    <row r="35" s="212" customFormat="1" ht="10.199999999999999" x14ac:dyDescent="0.2"/>
  </sheetData>
  <mergeCells count="3">
    <mergeCell ref="A1:V1"/>
    <mergeCell ref="B11:L11"/>
    <mergeCell ref="B12:L12"/>
  </mergeCells>
  <hyperlinks>
    <hyperlink ref="B23" r:id="rId1" xr:uid="{83C4F5E2-BD11-47A6-9AE8-907DDED9847C}"/>
  </hyperlinks>
  <pageMargins left="0.70866141732283472" right="0.70866141732283472" top="0.74803149606299213" bottom="0.74803149606299213" header="0.31496062992125984" footer="0.31496062992125984"/>
  <pageSetup paperSize="9" scale="7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5">
    <tabColor rgb="FF00B050"/>
  </sheetPr>
  <dimension ref="A1:L50"/>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8.44140625" style="1" customWidth="1"/>
    <col min="3" max="16384" width="9.109375" style="1"/>
  </cols>
  <sheetData>
    <row r="1" spans="1:12" s="220" customFormat="1" ht="27.9" customHeight="1" x14ac:dyDescent="0.25">
      <c r="A1" s="418" t="s">
        <v>68</v>
      </c>
      <c r="B1" s="418"/>
      <c r="C1" s="418"/>
      <c r="D1" s="418"/>
      <c r="E1" s="418"/>
      <c r="F1" s="418"/>
      <c r="G1" s="418"/>
      <c r="H1" s="418"/>
      <c r="I1" s="418"/>
      <c r="J1" s="418"/>
      <c r="K1" s="219"/>
      <c r="L1" s="219"/>
    </row>
    <row r="2" spans="1:12" ht="27.75" customHeight="1" x14ac:dyDescent="0.25">
      <c r="A2" s="419" t="s">
        <v>69</v>
      </c>
      <c r="B2" s="419"/>
      <c r="C2" s="419"/>
      <c r="D2" s="419"/>
      <c r="E2" s="419"/>
      <c r="F2" s="419"/>
      <c r="G2" s="419"/>
      <c r="H2" s="419"/>
      <c r="I2" s="419"/>
      <c r="J2" s="419"/>
      <c r="K2" s="203"/>
      <c r="L2" s="203"/>
    </row>
    <row r="25" spans="1:10" customFormat="1" ht="12.75" customHeight="1" x14ac:dyDescent="0.25">
      <c r="A25" s="238">
        <v>1</v>
      </c>
      <c r="B25" s="427" t="s">
        <v>70</v>
      </c>
      <c r="C25" s="427"/>
      <c r="D25" s="427"/>
      <c r="E25" s="427"/>
      <c r="F25" s="427"/>
      <c r="G25" s="427"/>
      <c r="H25" s="427"/>
      <c r="I25" s="427"/>
      <c r="J25" s="427"/>
    </row>
    <row r="26" spans="1:10" customFormat="1" ht="28.5" customHeight="1" x14ac:dyDescent="0.25">
      <c r="A26" s="238">
        <v>2</v>
      </c>
      <c r="B26" s="425" t="s">
        <v>31</v>
      </c>
      <c r="C26" s="425"/>
      <c r="D26" s="425"/>
      <c r="E26" s="425"/>
      <c r="F26" s="425"/>
      <c r="G26" s="425"/>
      <c r="H26" s="425"/>
      <c r="I26" s="425"/>
      <c r="J26" s="425"/>
    </row>
    <row r="27" spans="1:10" ht="25.5" customHeight="1" x14ac:dyDescent="0.25">
      <c r="A27" s="426" t="s">
        <v>71</v>
      </c>
      <c r="B27" s="426"/>
      <c r="C27" s="426"/>
      <c r="D27" s="426"/>
      <c r="E27" s="426"/>
      <c r="F27" s="426"/>
      <c r="G27" s="426"/>
      <c r="H27" s="426"/>
      <c r="I27" s="426"/>
      <c r="J27" s="426"/>
    </row>
    <row r="50" spans="1:10" x14ac:dyDescent="0.25">
      <c r="A50" s="326"/>
      <c r="B50" s="326"/>
      <c r="C50" s="326"/>
      <c r="D50" s="326"/>
      <c r="E50" s="326"/>
      <c r="F50" s="326"/>
      <c r="G50" s="326"/>
      <c r="H50" s="326"/>
      <c r="I50" s="326"/>
      <c r="J50" s="326"/>
    </row>
  </sheetData>
  <mergeCells count="5">
    <mergeCell ref="A1:J1"/>
    <mergeCell ref="A2:J2"/>
    <mergeCell ref="B26:J26"/>
    <mergeCell ref="A27:J27"/>
    <mergeCell ref="B25:J25"/>
  </mergeCells>
  <phoneticPr fontId="2" type="noConversion"/>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6">
    <tabColor rgb="FF00B050"/>
  </sheetPr>
  <dimension ref="A1:M51"/>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5" style="1" bestFit="1" customWidth="1"/>
    <col min="3" max="3" width="9.44140625" style="24" bestFit="1" customWidth="1"/>
    <col min="4" max="4" width="10.109375" style="24" bestFit="1" customWidth="1"/>
    <col min="5" max="5" width="9.33203125" style="24" customWidth="1"/>
    <col min="6" max="6" width="10.33203125" style="24" customWidth="1"/>
    <col min="7" max="9" width="9.33203125" style="24" customWidth="1"/>
    <col min="10" max="10" width="10" style="1" customWidth="1"/>
    <col min="11" max="16384" width="9.109375" style="1"/>
  </cols>
  <sheetData>
    <row r="1" spans="1:13" s="276" customFormat="1" ht="27" customHeight="1" x14ac:dyDescent="0.25">
      <c r="A1" s="428" t="s">
        <v>72</v>
      </c>
      <c r="B1" s="415"/>
      <c r="C1" s="415"/>
      <c r="D1" s="415"/>
      <c r="E1" s="415"/>
      <c r="F1" s="415"/>
      <c r="G1" s="415"/>
      <c r="H1" s="415"/>
      <c r="I1" s="415"/>
      <c r="J1" s="415"/>
    </row>
    <row r="2" spans="1:13" s="276" customFormat="1" ht="27.75" customHeight="1" x14ac:dyDescent="0.25">
      <c r="A2" s="416" t="s">
        <v>73</v>
      </c>
      <c r="B2" s="416"/>
      <c r="C2" s="416"/>
      <c r="D2" s="416"/>
      <c r="E2" s="416"/>
      <c r="F2" s="416"/>
      <c r="G2" s="416"/>
      <c r="H2" s="416"/>
      <c r="I2" s="416"/>
      <c r="J2" s="416"/>
    </row>
    <row r="3" spans="1:13" ht="8.25" customHeight="1" x14ac:dyDescent="0.25"/>
    <row r="4" spans="1:13" ht="26.4" x14ac:dyDescent="0.25">
      <c r="B4" s="271" t="s">
        <v>74</v>
      </c>
      <c r="C4" s="272" t="s">
        <v>24</v>
      </c>
      <c r="D4" s="272" t="s">
        <v>75</v>
      </c>
      <c r="E4" s="272" t="s">
        <v>29</v>
      </c>
      <c r="F4" s="277" t="s">
        <v>76</v>
      </c>
      <c r="G4" s="273" t="s">
        <v>62</v>
      </c>
      <c r="H4" s="273" t="s">
        <v>77</v>
      </c>
      <c r="I4" s="274" t="s">
        <v>63</v>
      </c>
      <c r="J4" s="275" t="s">
        <v>78</v>
      </c>
    </row>
    <row r="5" spans="1:13" x14ac:dyDescent="0.25">
      <c r="B5" s="26">
        <v>1976</v>
      </c>
      <c r="C5" s="24">
        <v>48.1</v>
      </c>
      <c r="D5" s="24">
        <v>71.599999999999994</v>
      </c>
      <c r="E5" s="24">
        <v>1.8</v>
      </c>
      <c r="F5" s="45"/>
      <c r="G5" s="45"/>
      <c r="H5" s="45"/>
      <c r="I5" s="24">
        <v>1.6</v>
      </c>
      <c r="J5" s="47"/>
    </row>
    <row r="6" spans="1:13" x14ac:dyDescent="0.25">
      <c r="B6" s="26">
        <v>1977</v>
      </c>
      <c r="C6" s="24">
        <v>52.3</v>
      </c>
      <c r="D6" s="24">
        <v>73.2</v>
      </c>
      <c r="E6" s="24">
        <v>1.1000000000000001</v>
      </c>
      <c r="F6" s="45"/>
      <c r="G6" s="45"/>
      <c r="H6" s="45"/>
      <c r="I6" s="24">
        <v>3.1</v>
      </c>
      <c r="J6" s="47"/>
      <c r="L6" s="47"/>
      <c r="M6" s="47"/>
    </row>
    <row r="7" spans="1:13" x14ac:dyDescent="0.25">
      <c r="B7" s="26">
        <v>1978</v>
      </c>
      <c r="C7" s="24">
        <v>54.3</v>
      </c>
      <c r="D7" s="24">
        <v>69.900000000000006</v>
      </c>
      <c r="E7" s="24">
        <v>0.7</v>
      </c>
      <c r="F7" s="45"/>
      <c r="G7" s="45"/>
      <c r="H7" s="45"/>
      <c r="I7" s="24">
        <v>3.5</v>
      </c>
      <c r="J7" s="47"/>
      <c r="L7" s="47"/>
      <c r="M7" s="47"/>
    </row>
    <row r="8" spans="1:13" x14ac:dyDescent="0.25">
      <c r="B8" s="26">
        <v>1979</v>
      </c>
      <c r="C8" s="24">
        <v>59.2</v>
      </c>
      <c r="D8" s="24">
        <v>69</v>
      </c>
      <c r="E8" s="24">
        <v>0.7</v>
      </c>
      <c r="F8" s="45"/>
      <c r="G8" s="45"/>
      <c r="H8" s="45"/>
      <c r="I8" s="24">
        <v>3.6</v>
      </c>
      <c r="J8" s="47"/>
      <c r="L8" s="47"/>
      <c r="M8" s="119"/>
    </row>
    <row r="9" spans="1:13" x14ac:dyDescent="0.25">
      <c r="B9" s="26">
        <v>1980</v>
      </c>
      <c r="C9" s="24">
        <v>61.9</v>
      </c>
      <c r="D9" s="24">
        <v>66.8</v>
      </c>
      <c r="E9" s="24">
        <v>0.8</v>
      </c>
      <c r="F9" s="45"/>
      <c r="G9" s="45"/>
      <c r="H9" s="45"/>
      <c r="I9" s="24">
        <v>3.5</v>
      </c>
      <c r="J9" s="47"/>
      <c r="L9" s="47"/>
      <c r="M9" s="119"/>
    </row>
    <row r="10" spans="1:13" x14ac:dyDescent="0.25">
      <c r="B10" s="26">
        <v>1981</v>
      </c>
      <c r="C10" s="24">
        <v>68.400000000000006</v>
      </c>
      <c r="D10" s="24">
        <v>67.5</v>
      </c>
      <c r="E10" s="24">
        <v>1.6</v>
      </c>
      <c r="F10" s="45"/>
      <c r="G10" s="45"/>
      <c r="H10" s="45"/>
      <c r="I10" s="24">
        <v>4.7</v>
      </c>
      <c r="J10" s="47"/>
      <c r="L10" s="47"/>
      <c r="M10" s="47"/>
    </row>
    <row r="11" spans="1:13" x14ac:dyDescent="0.25">
      <c r="B11" s="26">
        <v>1982</v>
      </c>
      <c r="C11" s="24">
        <v>74.3</v>
      </c>
      <c r="D11" s="24">
        <v>62.3</v>
      </c>
      <c r="E11" s="24">
        <v>2.1</v>
      </c>
      <c r="F11" s="45"/>
      <c r="G11" s="45"/>
      <c r="H11" s="45"/>
      <c r="I11" s="24">
        <v>4.7</v>
      </c>
      <c r="J11" s="47"/>
      <c r="L11" s="47"/>
      <c r="M11" s="47"/>
    </row>
    <row r="12" spans="1:13" x14ac:dyDescent="0.25">
      <c r="B12" s="26">
        <v>1983</v>
      </c>
      <c r="C12" s="24">
        <v>78.900000000000006</v>
      </c>
      <c r="D12" s="24">
        <v>56.7</v>
      </c>
      <c r="E12" s="24">
        <v>4.4000000000000004</v>
      </c>
      <c r="F12" s="45"/>
      <c r="G12" s="45"/>
      <c r="H12" s="45"/>
      <c r="I12" s="24">
        <v>5.3</v>
      </c>
      <c r="J12" s="47"/>
    </row>
    <row r="13" spans="1:13" x14ac:dyDescent="0.25">
      <c r="B13" s="26">
        <v>1984</v>
      </c>
      <c r="C13" s="24">
        <v>85.1</v>
      </c>
      <c r="D13" s="24">
        <v>49</v>
      </c>
      <c r="E13" s="24">
        <v>6.3</v>
      </c>
      <c r="F13" s="45"/>
      <c r="G13" s="45"/>
      <c r="H13" s="45"/>
      <c r="I13" s="24">
        <v>5.9</v>
      </c>
      <c r="J13" s="47"/>
    </row>
    <row r="14" spans="1:13" x14ac:dyDescent="0.25">
      <c r="B14" s="26">
        <v>1985</v>
      </c>
      <c r="C14" s="24">
        <v>91</v>
      </c>
      <c r="D14" s="24">
        <v>39.299999999999997</v>
      </c>
      <c r="E14" s="24">
        <v>11.8</v>
      </c>
      <c r="F14" s="45"/>
      <c r="G14" s="45"/>
      <c r="H14" s="45"/>
      <c r="I14" s="24">
        <v>6.4</v>
      </c>
      <c r="J14" s="47"/>
    </row>
    <row r="15" spans="1:13" x14ac:dyDescent="0.25">
      <c r="B15" s="26">
        <v>1986</v>
      </c>
      <c r="C15" s="24">
        <v>100.9</v>
      </c>
      <c r="D15" s="24">
        <v>31.3</v>
      </c>
      <c r="E15" s="24">
        <v>18.3</v>
      </c>
      <c r="F15" s="45"/>
      <c r="G15" s="45"/>
      <c r="H15" s="45"/>
      <c r="I15" s="24">
        <v>6.7</v>
      </c>
      <c r="J15" s="47"/>
    </row>
    <row r="16" spans="1:13" x14ac:dyDescent="0.25">
      <c r="B16" s="26">
        <v>1987</v>
      </c>
      <c r="C16" s="24">
        <v>106</v>
      </c>
      <c r="D16" s="24">
        <v>30.2</v>
      </c>
      <c r="E16" s="24">
        <v>17.7</v>
      </c>
      <c r="F16" s="45"/>
      <c r="G16" s="45"/>
      <c r="H16" s="45"/>
      <c r="I16" s="24">
        <v>6.9</v>
      </c>
      <c r="J16" s="47"/>
    </row>
    <row r="17" spans="2:11" x14ac:dyDescent="0.25">
      <c r="B17" s="26">
        <v>1988</v>
      </c>
      <c r="C17" s="24">
        <v>107.7</v>
      </c>
      <c r="D17" s="24">
        <v>25.5</v>
      </c>
      <c r="E17" s="24">
        <v>19.899999999999999</v>
      </c>
      <c r="F17" s="45"/>
      <c r="G17" s="45"/>
      <c r="H17" s="45"/>
      <c r="I17" s="24">
        <v>6.6</v>
      </c>
      <c r="J17" s="47"/>
    </row>
    <row r="18" spans="2:11" x14ac:dyDescent="0.25">
      <c r="B18" s="26">
        <v>1989</v>
      </c>
      <c r="C18" s="24">
        <v>112.2</v>
      </c>
      <c r="D18" s="24">
        <v>25.8</v>
      </c>
      <c r="E18" s="24">
        <v>18.5</v>
      </c>
      <c r="F18" s="45"/>
      <c r="G18" s="45"/>
      <c r="H18" s="45"/>
      <c r="I18" s="24">
        <v>7</v>
      </c>
      <c r="J18" s="47"/>
    </row>
    <row r="19" spans="2:11" x14ac:dyDescent="0.25">
      <c r="B19" s="26">
        <v>1990</v>
      </c>
      <c r="C19" s="24">
        <v>113.4</v>
      </c>
      <c r="D19" s="24">
        <v>26.8</v>
      </c>
      <c r="E19" s="24">
        <v>20</v>
      </c>
      <c r="F19" s="45"/>
      <c r="G19" s="45"/>
      <c r="H19" s="45"/>
      <c r="I19" s="24">
        <v>7.9</v>
      </c>
      <c r="J19" s="47"/>
    </row>
    <row r="20" spans="2:11" x14ac:dyDescent="0.25">
      <c r="B20" s="26">
        <v>1991</v>
      </c>
      <c r="C20" s="24">
        <v>115.7</v>
      </c>
      <c r="D20" s="24">
        <v>24.7</v>
      </c>
      <c r="E20" s="24">
        <v>24.4</v>
      </c>
      <c r="F20" s="45"/>
      <c r="G20" s="45"/>
      <c r="H20" s="45"/>
      <c r="I20" s="24">
        <v>7.5</v>
      </c>
      <c r="J20" s="47"/>
    </row>
    <row r="21" spans="2:11" x14ac:dyDescent="0.25">
      <c r="B21" s="26">
        <v>1992</v>
      </c>
      <c r="C21" s="24">
        <v>117.3</v>
      </c>
      <c r="D21" s="24">
        <v>25.1</v>
      </c>
      <c r="E21" s="24">
        <v>26.3</v>
      </c>
      <c r="F21" s="45"/>
      <c r="G21" s="45"/>
      <c r="H21" s="45"/>
      <c r="I21" s="24">
        <v>8.1</v>
      </c>
      <c r="J21" s="47"/>
    </row>
    <row r="22" spans="2:11" x14ac:dyDescent="0.25">
      <c r="B22" s="26">
        <v>1993</v>
      </c>
      <c r="C22" s="24">
        <v>123.1</v>
      </c>
      <c r="D22" s="24">
        <v>23.3</v>
      </c>
      <c r="E22" s="24">
        <v>25.8</v>
      </c>
      <c r="F22" s="45"/>
      <c r="G22" s="45"/>
      <c r="H22" s="45"/>
      <c r="I22" s="24">
        <v>8.1999999999999993</v>
      </c>
      <c r="J22" s="47"/>
    </row>
    <row r="23" spans="2:11" x14ac:dyDescent="0.25">
      <c r="B23" s="26">
        <v>1994</v>
      </c>
      <c r="C23" s="24">
        <v>122.6</v>
      </c>
      <c r="D23" s="24">
        <v>24.1</v>
      </c>
      <c r="E23" s="24">
        <v>25.7</v>
      </c>
      <c r="F23" s="45"/>
      <c r="G23" s="45"/>
      <c r="H23" s="45"/>
      <c r="I23" s="24">
        <v>7.7</v>
      </c>
      <c r="J23" s="47"/>
    </row>
    <row r="24" spans="2:11" x14ac:dyDescent="0.25">
      <c r="B24" s="26">
        <v>1995</v>
      </c>
      <c r="C24" s="24">
        <v>121.8</v>
      </c>
      <c r="D24" s="24">
        <v>22.2</v>
      </c>
      <c r="E24" s="24">
        <v>26.2</v>
      </c>
      <c r="F24" s="45"/>
      <c r="G24" s="45"/>
      <c r="H24" s="45"/>
      <c r="I24" s="24">
        <v>9.5</v>
      </c>
      <c r="J24" s="47"/>
    </row>
    <row r="25" spans="2:11" x14ac:dyDescent="0.25">
      <c r="B25" s="26">
        <v>1996</v>
      </c>
      <c r="C25" s="24">
        <v>127.5</v>
      </c>
      <c r="D25" s="24">
        <v>21.6</v>
      </c>
      <c r="E25" s="24">
        <v>22.9</v>
      </c>
      <c r="F25" s="45"/>
      <c r="G25" s="45"/>
      <c r="H25" s="45"/>
      <c r="I25" s="24">
        <v>9.1999999999999993</v>
      </c>
      <c r="J25" s="47"/>
    </row>
    <row r="26" spans="2:11" x14ac:dyDescent="0.25">
      <c r="B26" s="26">
        <v>1997</v>
      </c>
      <c r="C26" s="24">
        <v>130.53753137000001</v>
      </c>
      <c r="D26" s="24">
        <v>18.172259516499999</v>
      </c>
      <c r="E26" s="24">
        <v>24.374088567899999</v>
      </c>
      <c r="F26" s="45"/>
      <c r="G26" s="45"/>
      <c r="H26" s="45"/>
      <c r="I26" s="24">
        <v>8.1272373386000005</v>
      </c>
      <c r="J26" s="47"/>
    </row>
    <row r="27" spans="2:11" x14ac:dyDescent="0.25">
      <c r="B27" s="26">
        <v>1998</v>
      </c>
      <c r="C27" s="24">
        <v>128.5</v>
      </c>
      <c r="D27" s="24">
        <v>17.8</v>
      </c>
      <c r="E27" s="24">
        <v>25.1</v>
      </c>
      <c r="F27" s="45"/>
      <c r="G27" s="45"/>
      <c r="H27" s="45"/>
      <c r="I27" s="24">
        <v>6.8</v>
      </c>
      <c r="J27" s="47"/>
    </row>
    <row r="28" spans="2:11" x14ac:dyDescent="0.25">
      <c r="B28" s="26">
        <v>1999</v>
      </c>
      <c r="C28" s="24">
        <v>133.69999999999999</v>
      </c>
      <c r="D28" s="24">
        <v>16.2</v>
      </c>
      <c r="E28" s="24">
        <v>21.9</v>
      </c>
      <c r="F28" s="45"/>
      <c r="G28" s="45"/>
      <c r="H28" s="45"/>
      <c r="I28" s="24">
        <v>7.8</v>
      </c>
      <c r="J28" s="47"/>
    </row>
    <row r="29" spans="2:11" x14ac:dyDescent="0.25">
      <c r="B29" s="26">
        <v>2000</v>
      </c>
      <c r="C29" s="24">
        <v>139.4</v>
      </c>
      <c r="D29" s="24">
        <v>12.9</v>
      </c>
      <c r="E29" s="24">
        <v>24.3</v>
      </c>
      <c r="F29" s="45"/>
      <c r="G29" s="45"/>
      <c r="H29" s="45"/>
      <c r="I29" s="24">
        <v>7.8</v>
      </c>
      <c r="J29" s="47"/>
    </row>
    <row r="30" spans="2:11" x14ac:dyDescent="0.25">
      <c r="B30" s="26">
        <v>2001</v>
      </c>
      <c r="C30" s="24">
        <v>133.30000000000001</v>
      </c>
      <c r="D30" s="24">
        <v>10.5</v>
      </c>
      <c r="E30" s="24">
        <v>26.2</v>
      </c>
      <c r="F30" s="45"/>
      <c r="G30" s="45"/>
      <c r="H30" s="45"/>
      <c r="I30" s="24">
        <v>6.3</v>
      </c>
      <c r="J30" s="47"/>
    </row>
    <row r="31" spans="2:11" x14ac:dyDescent="0.25">
      <c r="B31" s="26">
        <v>2002</v>
      </c>
      <c r="C31" s="24">
        <v>137.30000000000001</v>
      </c>
      <c r="D31" s="24">
        <v>8</v>
      </c>
      <c r="E31" s="24">
        <v>27.6</v>
      </c>
      <c r="F31" s="45"/>
      <c r="G31" s="45"/>
      <c r="H31" s="45"/>
      <c r="I31" s="24">
        <v>6.4</v>
      </c>
      <c r="J31" s="47"/>
    </row>
    <row r="32" spans="2:11" x14ac:dyDescent="0.25">
      <c r="B32" s="26">
        <v>2003</v>
      </c>
      <c r="C32" s="24">
        <v>136.5</v>
      </c>
      <c r="D32" s="24">
        <v>7.2</v>
      </c>
      <c r="E32" s="24">
        <v>25.9</v>
      </c>
      <c r="F32" s="45"/>
      <c r="G32" s="45"/>
      <c r="H32" s="45"/>
      <c r="I32" s="24">
        <v>6.8</v>
      </c>
      <c r="J32" s="47"/>
      <c r="K32" s="24"/>
    </row>
    <row r="33" spans="1:13" x14ac:dyDescent="0.25">
      <c r="B33" s="26">
        <v>2004</v>
      </c>
      <c r="C33" s="24">
        <v>136.69999999999999</v>
      </c>
      <c r="D33" s="24">
        <v>5.7</v>
      </c>
      <c r="E33" s="24">
        <v>27.9</v>
      </c>
      <c r="F33" s="45"/>
      <c r="G33" s="45"/>
      <c r="H33" s="45"/>
      <c r="I33" s="24">
        <v>5.5</v>
      </c>
      <c r="J33" s="47"/>
      <c r="K33" s="24"/>
    </row>
    <row r="34" spans="1:13" x14ac:dyDescent="0.25">
      <c r="B34" s="26">
        <v>2005</v>
      </c>
      <c r="C34" s="24">
        <v>137.80000000000001</v>
      </c>
      <c r="D34" s="24">
        <v>3.7</v>
      </c>
      <c r="E34" s="24">
        <v>30.4</v>
      </c>
      <c r="F34" s="45"/>
      <c r="G34" s="45"/>
      <c r="H34" s="45"/>
      <c r="I34" s="24">
        <v>6.1</v>
      </c>
      <c r="J34" s="47"/>
      <c r="K34" s="24"/>
    </row>
    <row r="35" spans="1:13" x14ac:dyDescent="0.25">
      <c r="B35" s="26">
        <v>2006</v>
      </c>
      <c r="C35" s="24">
        <v>136.9</v>
      </c>
      <c r="D35" s="24">
        <v>3.1</v>
      </c>
      <c r="E35" s="24">
        <v>33.799999999999997</v>
      </c>
      <c r="F35" s="45"/>
      <c r="G35" s="45"/>
      <c r="H35" s="45"/>
      <c r="I35" s="24">
        <v>5.6</v>
      </c>
      <c r="J35" s="47"/>
      <c r="K35" s="24"/>
    </row>
    <row r="36" spans="1:13" x14ac:dyDescent="0.25">
      <c r="B36" s="26">
        <v>2007</v>
      </c>
      <c r="C36" s="24">
        <v>148</v>
      </c>
      <c r="D36" s="24">
        <v>2.1</v>
      </c>
      <c r="E36" s="24">
        <v>25.2</v>
      </c>
      <c r="F36" s="45"/>
      <c r="G36" s="45"/>
      <c r="H36" s="45"/>
      <c r="I36" s="24">
        <v>4.5</v>
      </c>
      <c r="J36" s="47"/>
      <c r="K36" s="24"/>
    </row>
    <row r="37" spans="1:13" x14ac:dyDescent="0.25">
      <c r="B37" s="26">
        <v>2008</v>
      </c>
      <c r="C37" s="24">
        <v>145.62837445</v>
      </c>
      <c r="D37" s="24">
        <v>1.7103728073</v>
      </c>
      <c r="E37" s="24">
        <v>24.215863408399997</v>
      </c>
      <c r="F37" s="45"/>
      <c r="G37" s="45"/>
      <c r="H37" s="45"/>
      <c r="I37" s="24">
        <v>4.4164286119999998</v>
      </c>
      <c r="J37" s="45"/>
      <c r="K37" s="24"/>
      <c r="L37"/>
      <c r="M37"/>
    </row>
    <row r="38" spans="1:13" x14ac:dyDescent="0.25">
      <c r="A38"/>
      <c r="B38">
        <v>2009</v>
      </c>
      <c r="C38" s="259">
        <v>145.3559674</v>
      </c>
      <c r="D38" s="259">
        <v>1.3126707099999999</v>
      </c>
      <c r="E38" s="259">
        <v>6.5577107100000003</v>
      </c>
      <c r="F38" s="259">
        <v>8.3747592700000002</v>
      </c>
      <c r="G38" s="259">
        <v>1.5266100300000001</v>
      </c>
      <c r="H38" s="259">
        <v>0.95731376000000001</v>
      </c>
      <c r="I38" s="259">
        <v>6.4857297699999998</v>
      </c>
      <c r="J38" s="259">
        <v>2.4405736199999999</v>
      </c>
      <c r="K38"/>
      <c r="L38" s="259">
        <f>SUM(C38:J38)</f>
        <v>173.01133527000002</v>
      </c>
      <c r="M38" s="259"/>
    </row>
    <row r="39" spans="1:13" x14ac:dyDescent="0.25">
      <c r="A39"/>
      <c r="B39">
        <v>2010</v>
      </c>
      <c r="C39" s="259">
        <v>154.14742376000001</v>
      </c>
      <c r="D39" s="259">
        <v>1.0698195800000001</v>
      </c>
      <c r="E39" s="259">
        <v>5.5126457899999997</v>
      </c>
      <c r="F39" s="259">
        <v>10.17047792</v>
      </c>
      <c r="G39" s="259">
        <v>1.4946296999999999</v>
      </c>
      <c r="H39" s="259">
        <v>0.66723723999999995</v>
      </c>
      <c r="I39" s="259">
        <v>5.7443440299999997</v>
      </c>
      <c r="J39" s="259">
        <v>2.3913099500000001</v>
      </c>
      <c r="K39"/>
      <c r="L39" s="259">
        <f t="shared" ref="L39:L51" si="0">SUM(C39:J39)</f>
        <v>181.19788796999998</v>
      </c>
      <c r="M39" s="259"/>
    </row>
    <row r="40" spans="1:13" x14ac:dyDescent="0.25">
      <c r="A40"/>
      <c r="B40">
        <v>2011</v>
      </c>
      <c r="C40" s="259">
        <v>148.21682161999999</v>
      </c>
      <c r="D40" s="259">
        <v>0.74644062</v>
      </c>
      <c r="E40" s="259">
        <v>5.5036325899999996</v>
      </c>
      <c r="F40" s="259">
        <v>9.6604883499999996</v>
      </c>
      <c r="G40" s="259">
        <v>1.27368718</v>
      </c>
      <c r="H40" s="259">
        <v>0.66087962</v>
      </c>
      <c r="I40" s="259">
        <v>4.2800648099999998</v>
      </c>
      <c r="J40" s="259">
        <v>2.5632735599999998</v>
      </c>
      <c r="K40"/>
      <c r="L40" s="259">
        <f t="shared" si="0"/>
        <v>172.90528834999998</v>
      </c>
      <c r="M40" s="259"/>
    </row>
    <row r="41" spans="1:13" x14ac:dyDescent="0.25">
      <c r="A41"/>
      <c r="B41">
        <v>2012</v>
      </c>
      <c r="C41" s="259">
        <v>157.58711998000001</v>
      </c>
      <c r="D41" s="259">
        <v>0.69844651999999996</v>
      </c>
      <c r="E41" s="259">
        <v>7.3005364400000001</v>
      </c>
      <c r="F41" s="259">
        <v>11.58469959</v>
      </c>
      <c r="G41" s="259">
        <v>1.4994839900000001</v>
      </c>
      <c r="H41" s="259">
        <v>0.51161349</v>
      </c>
      <c r="I41" s="259">
        <v>4.5135137800000003</v>
      </c>
      <c r="J41" s="259">
        <v>2.6806902799999999</v>
      </c>
      <c r="K41"/>
      <c r="L41" s="259">
        <f t="shared" si="0"/>
        <v>186.37610407</v>
      </c>
      <c r="M41" s="259"/>
    </row>
    <row r="42" spans="1:13" x14ac:dyDescent="0.25">
      <c r="A42"/>
      <c r="B42">
        <v>2013</v>
      </c>
      <c r="C42" s="259">
        <v>157.54199352000001</v>
      </c>
      <c r="D42" s="259">
        <v>0.33698461000000002</v>
      </c>
      <c r="E42" s="259">
        <v>6.96677444</v>
      </c>
      <c r="F42" s="259">
        <v>15.69133982</v>
      </c>
      <c r="G42" s="259">
        <v>1.29969694</v>
      </c>
      <c r="H42" s="259">
        <v>0.46367572000000001</v>
      </c>
      <c r="I42" s="259">
        <v>4.5323908599999996</v>
      </c>
      <c r="J42" s="259">
        <v>2.5511807900000001</v>
      </c>
      <c r="K42"/>
      <c r="L42" s="259">
        <f t="shared" si="0"/>
        <v>189.38403669999997</v>
      </c>
      <c r="M42" s="259"/>
    </row>
    <row r="43" spans="1:13" x14ac:dyDescent="0.25">
      <c r="A43"/>
      <c r="B43">
        <v>2014</v>
      </c>
      <c r="C43" s="259">
        <v>153.09684919</v>
      </c>
      <c r="D43" s="259">
        <v>0.35752260000000002</v>
      </c>
      <c r="E43" s="259">
        <v>9.3890475500000008</v>
      </c>
      <c r="F43" s="259">
        <v>19.952903410000001</v>
      </c>
      <c r="G43" s="259">
        <v>1.3850035700000001</v>
      </c>
      <c r="H43" s="259">
        <v>0.90847915000000001</v>
      </c>
      <c r="I43" s="259">
        <v>4.7423243599999996</v>
      </c>
      <c r="J43" s="259">
        <v>1.7568409300000001</v>
      </c>
      <c r="K43"/>
      <c r="L43" s="259">
        <f t="shared" si="0"/>
        <v>191.58897076000005</v>
      </c>
      <c r="M43" s="259"/>
    </row>
    <row r="44" spans="1:13" x14ac:dyDescent="0.25">
      <c r="A44"/>
      <c r="B44">
        <v>2015</v>
      </c>
      <c r="C44" s="264" t="s">
        <v>30</v>
      </c>
      <c r="D44" s="264" t="s">
        <v>30</v>
      </c>
      <c r="E44" s="264" t="s">
        <v>30</v>
      </c>
      <c r="F44" s="265" t="s">
        <v>30</v>
      </c>
      <c r="G44" s="265" t="s">
        <v>30</v>
      </c>
      <c r="H44" s="265" t="s">
        <v>30</v>
      </c>
      <c r="I44" s="264" t="s">
        <v>30</v>
      </c>
      <c r="J44" s="265" t="s">
        <v>30</v>
      </c>
      <c r="K44" s="121"/>
      <c r="L44" s="259">
        <f t="shared" si="0"/>
        <v>0</v>
      </c>
      <c r="M44"/>
    </row>
    <row r="45" spans="1:13" x14ac:dyDescent="0.25">
      <c r="A45"/>
      <c r="B45" s="266">
        <v>2016</v>
      </c>
      <c r="C45" s="259">
        <v>162.76420647</v>
      </c>
      <c r="D45" s="259">
        <v>0.52823098999999996</v>
      </c>
      <c r="E45" s="259">
        <v>8.1713846300000004</v>
      </c>
      <c r="F45" s="259">
        <v>22.951481699999999</v>
      </c>
      <c r="G45" s="259">
        <v>1.0597374500000001</v>
      </c>
      <c r="H45" s="259">
        <v>0.40098529999999999</v>
      </c>
      <c r="I45" s="259">
        <v>5.7659117799999997</v>
      </c>
      <c r="J45" s="259">
        <v>2.9348437500000002</v>
      </c>
      <c r="K45"/>
      <c r="L45" s="259">
        <f t="shared" si="0"/>
        <v>204.57678207000001</v>
      </c>
      <c r="M45" s="258"/>
    </row>
    <row r="46" spans="1:13" x14ac:dyDescent="0.25">
      <c r="A46"/>
      <c r="B46" s="298">
        <v>2017</v>
      </c>
      <c r="C46" s="264" t="s">
        <v>30</v>
      </c>
      <c r="D46" s="264" t="s">
        <v>30</v>
      </c>
      <c r="E46" s="264" t="s">
        <v>30</v>
      </c>
      <c r="F46" s="265" t="s">
        <v>30</v>
      </c>
      <c r="G46" s="265" t="s">
        <v>30</v>
      </c>
      <c r="H46" s="265" t="s">
        <v>30</v>
      </c>
      <c r="I46" s="264" t="s">
        <v>30</v>
      </c>
      <c r="J46" s="265" t="s">
        <v>30</v>
      </c>
      <c r="K46"/>
      <c r="L46" s="259">
        <f t="shared" si="0"/>
        <v>0</v>
      </c>
      <c r="M46" s="258"/>
    </row>
    <row r="47" spans="1:13" x14ac:dyDescent="0.25">
      <c r="A47"/>
      <c r="B47" s="298">
        <v>2018</v>
      </c>
      <c r="C47" s="264">
        <v>165.65156368999999</v>
      </c>
      <c r="D47" s="264">
        <v>0.51890815000000001</v>
      </c>
      <c r="E47" s="264">
        <v>8.2806135600000008</v>
      </c>
      <c r="F47" s="265">
        <v>24.213013929999999</v>
      </c>
      <c r="G47" s="265">
        <v>1.0563018</v>
      </c>
      <c r="H47" s="265">
        <v>0.39898749</v>
      </c>
      <c r="I47" s="264">
        <v>5.7868835799999996</v>
      </c>
      <c r="J47" s="265">
        <v>3.0022902400000002</v>
      </c>
      <c r="K47"/>
      <c r="L47" s="259">
        <f t="shared" si="0"/>
        <v>208.90856243999997</v>
      </c>
      <c r="M47" s="258"/>
    </row>
    <row r="48" spans="1:13" x14ac:dyDescent="0.25">
      <c r="A48"/>
      <c r="B48" s="298">
        <v>2019</v>
      </c>
      <c r="C48" s="264">
        <v>164.2327731</v>
      </c>
      <c r="D48" s="264" t="s">
        <v>79</v>
      </c>
      <c r="E48" s="264">
        <v>11.550285629999999</v>
      </c>
      <c r="F48" s="265">
        <v>30.856605200000001</v>
      </c>
      <c r="G48" s="265">
        <v>1.0116118000000001</v>
      </c>
      <c r="H48" s="265">
        <v>0.35889471000000001</v>
      </c>
      <c r="I48" s="264">
        <v>3.4938429900000001</v>
      </c>
      <c r="J48" s="265">
        <v>4.5141581100000003</v>
      </c>
      <c r="K48"/>
      <c r="L48" s="259">
        <f t="shared" si="0"/>
        <v>216.01817153999997</v>
      </c>
      <c r="M48" s="258"/>
    </row>
    <row r="49" spans="1:13" x14ac:dyDescent="0.25">
      <c r="A49"/>
      <c r="B49" s="298">
        <v>2020</v>
      </c>
      <c r="C49" s="264">
        <v>166.34411229</v>
      </c>
      <c r="D49" s="264" t="s">
        <v>79</v>
      </c>
      <c r="E49" s="264">
        <v>11.793999380000001</v>
      </c>
      <c r="F49" s="265">
        <v>31.317968409999999</v>
      </c>
      <c r="G49" s="265">
        <v>1.0192107399999999</v>
      </c>
      <c r="H49" s="265">
        <v>0.36516887999999997</v>
      </c>
      <c r="I49" s="264">
        <v>3.5042434400000002</v>
      </c>
      <c r="J49" s="265">
        <v>4.5905463299999996</v>
      </c>
      <c r="K49"/>
      <c r="L49" s="259">
        <f t="shared" si="0"/>
        <v>218.93524947</v>
      </c>
      <c r="M49" s="258"/>
    </row>
    <row r="50" spans="1:13" x14ac:dyDescent="0.25">
      <c r="A50" s="331"/>
      <c r="B50" s="332">
        <v>2021</v>
      </c>
      <c r="C50" s="333">
        <v>168.21570983000001</v>
      </c>
      <c r="D50" s="334" t="s">
        <v>79</v>
      </c>
      <c r="E50" s="333">
        <v>12.02433126</v>
      </c>
      <c r="F50" s="333">
        <v>31.795405880000001</v>
      </c>
      <c r="G50" s="333">
        <v>1.0158416699999999</v>
      </c>
      <c r="H50" s="333">
        <v>0.38071778000000001</v>
      </c>
      <c r="I50" s="333">
        <v>3.5171475800000001</v>
      </c>
      <c r="J50" s="333">
        <v>4.6524396000000001</v>
      </c>
      <c r="K50"/>
      <c r="L50" s="259">
        <f t="shared" si="0"/>
        <v>221.6015936</v>
      </c>
      <c r="M50" s="258"/>
    </row>
    <row r="51" spans="1:13" x14ac:dyDescent="0.25">
      <c r="A51" s="322"/>
      <c r="B51" s="323">
        <v>2022</v>
      </c>
      <c r="C51" s="324">
        <v>170.97317628626101</v>
      </c>
      <c r="D51" s="324" t="s">
        <v>79</v>
      </c>
      <c r="E51" s="324">
        <v>9.4818890755700593</v>
      </c>
      <c r="F51" s="325">
        <v>21.868181535409398</v>
      </c>
      <c r="G51" s="325">
        <v>0.692554061842105</v>
      </c>
      <c r="H51" s="325">
        <v>0.38943602842692299</v>
      </c>
      <c r="I51" s="324">
        <v>7.4007378847235001</v>
      </c>
      <c r="J51" s="325">
        <v>7.5485077787715502</v>
      </c>
      <c r="K51"/>
      <c r="L51" s="259">
        <f t="shared" si="0"/>
        <v>218.35448265100456</v>
      </c>
      <c r="M51" s="258"/>
    </row>
  </sheetData>
  <mergeCells count="2">
    <mergeCell ref="A1:J1"/>
    <mergeCell ref="A2:J2"/>
  </mergeCells>
  <phoneticPr fontId="2" type="noConversion"/>
  <pageMargins left="0.75" right="0.75" top="0.74" bottom="0.83" header="0.5" footer="0.5"/>
  <pageSetup paperSize="9" scale="7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7">
    <tabColor rgb="FF00B050"/>
  </sheetPr>
  <dimension ref="A1:AA35"/>
  <sheetViews>
    <sheetView showGridLines="0" showRowColHeaders="0" zoomScaleNormal="100" workbookViewId="0">
      <selection activeCell="Q29" sqref="Q29"/>
    </sheetView>
  </sheetViews>
  <sheetFormatPr defaultColWidth="9.109375" defaultRowHeight="12.75" customHeight="1" x14ac:dyDescent="0.25"/>
  <cols>
    <col min="1" max="1" width="1.109375" style="1" customWidth="1"/>
    <col min="2" max="2" width="20.6640625" style="1" customWidth="1"/>
    <col min="3" max="4" width="16.6640625" style="1" hidden="1" customWidth="1"/>
    <col min="5" max="5" width="3.109375" style="1" hidden="1" customWidth="1"/>
    <col min="6" max="6" width="4.6640625" style="1" hidden="1" customWidth="1"/>
    <col min="7" max="9" width="4.109375" style="1" hidden="1" customWidth="1"/>
    <col min="10" max="11" width="4.109375" style="1" customWidth="1"/>
    <col min="12" max="12" width="4.88671875" style="1" customWidth="1"/>
    <col min="13" max="19" width="4.109375" style="1" customWidth="1"/>
    <col min="20" max="20" width="4.88671875" style="1" customWidth="1"/>
    <col min="21" max="21" width="4.109375" style="1" customWidth="1"/>
    <col min="22" max="23" width="5" style="1" bestFit="1" customWidth="1"/>
    <col min="24" max="24" width="4.109375" style="1" customWidth="1"/>
    <col min="25" max="26" width="5" style="1" bestFit="1" customWidth="1"/>
    <col min="27" max="27" width="5" style="1" customWidth="1"/>
    <col min="28" max="28" width="0" style="1" hidden="1" customWidth="1"/>
    <col min="29" max="29" width="0.44140625" style="1" customWidth="1"/>
    <col min="30" max="16384" width="9.109375" style="1"/>
  </cols>
  <sheetData>
    <row r="1" spans="1:27" s="13" customFormat="1" ht="33.75" customHeight="1" x14ac:dyDescent="0.25">
      <c r="A1" s="421" t="s">
        <v>80</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312"/>
    </row>
    <row r="2" spans="1:27" s="146" customFormat="1" ht="27.75" customHeight="1" x14ac:dyDescent="0.25">
      <c r="A2" s="419" t="s">
        <v>81</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205"/>
    </row>
    <row r="3" spans="1:27" ht="13.2" hidden="1" x14ac:dyDescent="0.25"/>
    <row r="5" spans="1:27" s="13" customFormat="1" ht="12.75" customHeight="1" x14ac:dyDescent="0.25">
      <c r="A5" s="226"/>
      <c r="B5" s="18"/>
      <c r="C5" s="18"/>
      <c r="D5" s="18"/>
      <c r="E5" s="18"/>
      <c r="F5" s="431" t="s">
        <v>82</v>
      </c>
      <c r="G5" s="431"/>
      <c r="H5" s="431"/>
      <c r="I5" s="431"/>
      <c r="J5" s="431"/>
      <c r="K5" s="431"/>
      <c r="L5" s="431"/>
      <c r="M5" s="431"/>
      <c r="N5" s="431"/>
      <c r="O5" s="431"/>
      <c r="P5" s="431"/>
      <c r="Q5" s="431"/>
      <c r="R5" s="431"/>
      <c r="S5" s="431"/>
      <c r="T5" s="431"/>
      <c r="U5" s="431"/>
      <c r="V5" s="431"/>
      <c r="W5" s="431"/>
      <c r="X5" s="431"/>
      <c r="Y5" s="431"/>
      <c r="Z5" s="431"/>
      <c r="AA5" s="431"/>
    </row>
    <row r="6" spans="1:27" s="13" customFormat="1" ht="12.75" customHeight="1" x14ac:dyDescent="0.2">
      <c r="A6" s="19"/>
      <c r="B6" s="19"/>
      <c r="C6" s="19"/>
      <c r="D6" s="19"/>
      <c r="E6" s="19"/>
      <c r="F6" s="20">
        <v>2001</v>
      </c>
      <c r="G6" s="20">
        <v>2002</v>
      </c>
      <c r="H6" s="20">
        <v>2003</v>
      </c>
      <c r="I6" s="20">
        <v>2004</v>
      </c>
      <c r="J6" s="20">
        <v>2005</v>
      </c>
      <c r="K6" s="20">
        <v>2006</v>
      </c>
      <c r="L6" s="20" t="s">
        <v>83</v>
      </c>
      <c r="M6" s="20">
        <v>2008</v>
      </c>
      <c r="N6" s="291">
        <v>2009</v>
      </c>
      <c r="O6" s="291">
        <v>2010</v>
      </c>
      <c r="P6" s="291">
        <v>2011</v>
      </c>
      <c r="Q6" s="291">
        <v>2012</v>
      </c>
      <c r="R6" s="291">
        <v>2013</v>
      </c>
      <c r="S6" s="291">
        <v>2014</v>
      </c>
      <c r="T6" s="292" t="s">
        <v>16</v>
      </c>
      <c r="U6" s="291">
        <v>2016</v>
      </c>
      <c r="V6" s="301" t="s">
        <v>17</v>
      </c>
      <c r="W6" s="301" t="s">
        <v>18</v>
      </c>
      <c r="X6" s="291">
        <v>2019</v>
      </c>
      <c r="Y6" s="301" t="s">
        <v>19</v>
      </c>
      <c r="Z6" s="301" t="s">
        <v>20</v>
      </c>
      <c r="AA6" s="301" t="s">
        <v>21</v>
      </c>
    </row>
    <row r="7" spans="1:27" ht="14.25" customHeight="1" x14ac:dyDescent="0.25">
      <c r="A7" s="5" t="s">
        <v>84</v>
      </c>
      <c r="B7" s="11"/>
      <c r="C7" s="11"/>
      <c r="D7" s="11"/>
      <c r="E7" s="11"/>
      <c r="F7" s="23">
        <v>100</v>
      </c>
      <c r="G7" s="23">
        <v>100</v>
      </c>
      <c r="H7" s="23">
        <v>100</v>
      </c>
      <c r="I7" s="23">
        <v>100</v>
      </c>
      <c r="J7" s="23">
        <v>100</v>
      </c>
      <c r="K7" s="23">
        <v>100</v>
      </c>
      <c r="L7" s="23">
        <v>100</v>
      </c>
      <c r="M7" s="23">
        <v>100</v>
      </c>
      <c r="N7" s="193">
        <v>100</v>
      </c>
      <c r="O7" s="193">
        <v>100</v>
      </c>
      <c r="P7" s="193">
        <v>100</v>
      </c>
      <c r="Q7" s="193">
        <v>100</v>
      </c>
      <c r="R7" s="193">
        <v>100</v>
      </c>
      <c r="S7" s="193">
        <v>100</v>
      </c>
      <c r="T7" s="193" t="s">
        <v>30</v>
      </c>
      <c r="U7" s="193">
        <v>100</v>
      </c>
      <c r="V7" s="193" t="s">
        <v>30</v>
      </c>
      <c r="W7" s="193">
        <v>100</v>
      </c>
      <c r="X7" s="193">
        <v>100</v>
      </c>
      <c r="Y7" s="193">
        <v>100</v>
      </c>
      <c r="Z7" s="193">
        <v>100</v>
      </c>
      <c r="AA7" s="193">
        <v>100</v>
      </c>
    </row>
    <row r="8" spans="1:27" ht="14.25" customHeight="1" x14ac:dyDescent="0.25">
      <c r="A8" s="237" t="s">
        <v>85</v>
      </c>
      <c r="B8" s="11"/>
      <c r="C8" s="11"/>
      <c r="D8" s="11"/>
      <c r="E8" s="11"/>
      <c r="F8" s="23"/>
      <c r="G8" s="23"/>
      <c r="H8" s="46"/>
      <c r="I8" s="23"/>
      <c r="J8" s="23"/>
      <c r="K8" s="23"/>
      <c r="L8" s="23"/>
      <c r="M8" s="23"/>
      <c r="N8" s="193" t="s">
        <v>86</v>
      </c>
      <c r="O8" s="193" t="s">
        <v>86</v>
      </c>
      <c r="P8" s="193" t="s">
        <v>86</v>
      </c>
      <c r="Q8" s="193" t="s">
        <v>86</v>
      </c>
      <c r="R8" s="193" t="s">
        <v>86</v>
      </c>
      <c r="S8" s="193" t="s">
        <v>86</v>
      </c>
      <c r="T8" s="193"/>
      <c r="U8" s="193" t="s">
        <v>86</v>
      </c>
      <c r="V8" s="193"/>
      <c r="W8" s="194" t="s">
        <v>86</v>
      </c>
      <c r="X8" s="193" t="s">
        <v>86</v>
      </c>
      <c r="Y8" s="194" t="s">
        <v>86</v>
      </c>
      <c r="Z8" s="194" t="s">
        <v>86</v>
      </c>
      <c r="AA8" s="194" t="s">
        <v>86</v>
      </c>
    </row>
    <row r="9" spans="1:27" ht="13.5" customHeight="1" x14ac:dyDescent="0.25">
      <c r="A9" s="98" t="s">
        <v>87</v>
      </c>
      <c r="B9" s="77"/>
      <c r="C9" s="77"/>
      <c r="D9" s="77"/>
      <c r="E9" s="77"/>
      <c r="F9" s="198">
        <v>75</v>
      </c>
      <c r="G9" s="198">
        <v>77</v>
      </c>
      <c r="H9" s="91">
        <v>77</v>
      </c>
      <c r="I9" s="198">
        <v>77.400000000000006</v>
      </c>
      <c r="J9" s="198">
        <v>77</v>
      </c>
      <c r="K9" s="198">
        <v>76</v>
      </c>
      <c r="L9" s="198">
        <v>81.5</v>
      </c>
      <c r="M9" s="198">
        <v>82.2</v>
      </c>
      <c r="N9" s="194">
        <v>84.015285570000003</v>
      </c>
      <c r="O9" s="194">
        <v>85.07131373</v>
      </c>
      <c r="P9" s="194">
        <v>85.721392929999993</v>
      </c>
      <c r="Q9" s="194">
        <v>84.553285819999999</v>
      </c>
      <c r="R9" s="194">
        <v>83.186522089999997</v>
      </c>
      <c r="S9" s="194">
        <v>79.909009679999997</v>
      </c>
      <c r="T9" s="194" t="s">
        <v>30</v>
      </c>
      <c r="U9" s="194">
        <v>79.561426690000005</v>
      </c>
      <c r="V9" s="194" t="s">
        <v>30</v>
      </c>
      <c r="W9" s="194">
        <v>79.293812450000004</v>
      </c>
      <c r="X9" s="194">
        <v>75.938012079999993</v>
      </c>
      <c r="Y9" s="194">
        <v>75.891049170000002</v>
      </c>
      <c r="Z9" s="194">
        <v>75.822744099999994</v>
      </c>
      <c r="AA9" s="194">
        <v>78.287242649682796</v>
      </c>
    </row>
    <row r="10" spans="1:27" ht="12" customHeight="1" x14ac:dyDescent="0.25">
      <c r="A10" s="98" t="s">
        <v>88</v>
      </c>
      <c r="B10" s="77"/>
      <c r="C10" s="77"/>
      <c r="D10" s="77"/>
      <c r="E10" s="77"/>
      <c r="F10" s="255" t="s">
        <v>79</v>
      </c>
      <c r="G10" s="255" t="s">
        <v>79</v>
      </c>
      <c r="H10" s="91" t="s">
        <v>79</v>
      </c>
      <c r="I10" s="198" t="s">
        <v>79</v>
      </c>
      <c r="J10" s="198" t="s">
        <v>79</v>
      </c>
      <c r="K10" s="198" t="s">
        <v>79</v>
      </c>
      <c r="L10" s="198" t="s">
        <v>79</v>
      </c>
      <c r="M10" s="198" t="s">
        <v>79</v>
      </c>
      <c r="N10" s="194">
        <v>4.8405841499999998</v>
      </c>
      <c r="O10" s="194">
        <v>5.6129119599999999</v>
      </c>
      <c r="P10" s="194">
        <v>5.5871560899999997</v>
      </c>
      <c r="Q10" s="194">
        <v>6.2157644400000001</v>
      </c>
      <c r="R10" s="194">
        <v>8.2854606400000002</v>
      </c>
      <c r="S10" s="194">
        <v>10.41443217</v>
      </c>
      <c r="T10" s="194" t="s">
        <v>30</v>
      </c>
      <c r="U10" s="194">
        <v>11.21900612</v>
      </c>
      <c r="V10" s="194" t="s">
        <v>30</v>
      </c>
      <c r="W10" s="194">
        <v>11.59024486</v>
      </c>
      <c r="X10" s="194">
        <v>14.267488849999999</v>
      </c>
      <c r="Y10" s="194">
        <v>14.288173159999999</v>
      </c>
      <c r="Z10" s="194">
        <v>14.331687130000001</v>
      </c>
      <c r="AA10" s="194">
        <v>10.0132644860238</v>
      </c>
    </row>
    <row r="11" spans="1:27" ht="10.5" customHeight="1" x14ac:dyDescent="0.25">
      <c r="A11" s="98" t="s">
        <v>89</v>
      </c>
      <c r="B11" s="77"/>
      <c r="C11" s="77"/>
      <c r="D11" s="77"/>
      <c r="E11" s="77"/>
      <c r="F11" s="198">
        <v>6</v>
      </c>
      <c r="G11" s="198">
        <v>4</v>
      </c>
      <c r="H11" s="91">
        <v>5</v>
      </c>
      <c r="I11" s="198">
        <v>3</v>
      </c>
      <c r="J11" s="198">
        <v>3</v>
      </c>
      <c r="K11" s="198">
        <v>2</v>
      </c>
      <c r="L11" s="198">
        <v>1.3</v>
      </c>
      <c r="M11" s="198">
        <v>1.1000000000000001</v>
      </c>
      <c r="N11" s="194">
        <v>0.75871949000000005</v>
      </c>
      <c r="O11" s="194">
        <v>0.59041504</v>
      </c>
      <c r="P11" s="194">
        <v>0.43170491</v>
      </c>
      <c r="Q11" s="194">
        <v>0.37475111</v>
      </c>
      <c r="R11" s="194">
        <v>0.17793718</v>
      </c>
      <c r="S11" s="194">
        <v>0.18660918000000001</v>
      </c>
      <c r="T11" s="194" t="s">
        <v>30</v>
      </c>
      <c r="U11" s="194">
        <v>0.25820672</v>
      </c>
      <c r="V11" s="194" t="s">
        <v>30</v>
      </c>
      <c r="W11" s="194">
        <v>0.24839008000000001</v>
      </c>
      <c r="X11" s="194" t="s">
        <v>79</v>
      </c>
      <c r="Y11" s="194" t="s">
        <v>79</v>
      </c>
      <c r="Z11" s="194" t="s">
        <v>79</v>
      </c>
      <c r="AA11" s="194" t="s">
        <v>79</v>
      </c>
    </row>
    <row r="12" spans="1:27" ht="10.5" customHeight="1" x14ac:dyDescent="0.25">
      <c r="A12" s="98" t="s">
        <v>90</v>
      </c>
      <c r="B12" s="77"/>
      <c r="C12" s="77"/>
      <c r="D12" s="77"/>
      <c r="E12" s="77"/>
      <c r="F12" s="198" t="s">
        <v>79</v>
      </c>
      <c r="G12" s="198" t="s">
        <v>79</v>
      </c>
      <c r="H12" s="91" t="s">
        <v>79</v>
      </c>
      <c r="I12" s="198" t="s">
        <v>79</v>
      </c>
      <c r="J12" s="198" t="s">
        <v>79</v>
      </c>
      <c r="K12" s="198" t="s">
        <v>79</v>
      </c>
      <c r="L12" s="198" t="s">
        <v>79</v>
      </c>
      <c r="M12" s="198" t="s">
        <v>79</v>
      </c>
      <c r="N12" s="194">
        <v>0.88237573000000002</v>
      </c>
      <c r="O12" s="194">
        <v>0.82486044000000003</v>
      </c>
      <c r="P12" s="194">
        <v>0.73663864999999995</v>
      </c>
      <c r="Q12" s="194">
        <v>0.80454734000000006</v>
      </c>
      <c r="R12" s="194">
        <v>0.68627587000000001</v>
      </c>
      <c r="S12" s="194">
        <v>0.72290359999999998</v>
      </c>
      <c r="T12" s="194" t="s">
        <v>30</v>
      </c>
      <c r="U12" s="194">
        <v>0.51801452999999997</v>
      </c>
      <c r="V12" s="194" t="s">
        <v>30</v>
      </c>
      <c r="W12" s="194">
        <v>0.50562876999999995</v>
      </c>
      <c r="X12" s="194">
        <v>0.46774945000000001</v>
      </c>
      <c r="Y12" s="194">
        <v>0.46499374999999998</v>
      </c>
      <c r="Z12" s="194">
        <v>0.45788769000000001</v>
      </c>
      <c r="AA12" s="194">
        <v>0.31711493618553799</v>
      </c>
    </row>
    <row r="13" spans="1:27" ht="10.5" customHeight="1" x14ac:dyDescent="0.25">
      <c r="A13" s="98" t="s">
        <v>91</v>
      </c>
      <c r="B13" s="77"/>
      <c r="C13" s="77"/>
      <c r="D13" s="77"/>
      <c r="E13" s="77"/>
      <c r="F13" s="198">
        <v>4</v>
      </c>
      <c r="G13" s="198">
        <v>4</v>
      </c>
      <c r="H13" s="91">
        <v>4</v>
      </c>
      <c r="I13" s="198">
        <v>3.4</v>
      </c>
      <c r="J13" s="198">
        <v>3</v>
      </c>
      <c r="K13" s="198">
        <v>3</v>
      </c>
      <c r="L13" s="198">
        <v>2.9</v>
      </c>
      <c r="M13" s="198">
        <v>2.6</v>
      </c>
      <c r="N13" s="194">
        <v>3.74873112</v>
      </c>
      <c r="O13" s="194">
        <v>3.17020474</v>
      </c>
      <c r="P13" s="194">
        <v>2.47538109</v>
      </c>
      <c r="Q13" s="194">
        <v>2.4217234300000001</v>
      </c>
      <c r="R13" s="194">
        <v>2.39322751</v>
      </c>
      <c r="S13" s="194">
        <v>2.4752595799999999</v>
      </c>
      <c r="T13" s="194" t="s">
        <v>30</v>
      </c>
      <c r="U13" s="194">
        <v>2.81845854</v>
      </c>
      <c r="V13" s="194" t="s">
        <v>30</v>
      </c>
      <c r="W13" s="194">
        <v>2.7700557200000002</v>
      </c>
      <c r="X13" s="194">
        <v>1.6154844500000001</v>
      </c>
      <c r="Y13" s="194">
        <v>1.5987383500000001</v>
      </c>
      <c r="Z13" s="194">
        <v>1.58534409</v>
      </c>
      <c r="AA13" s="194">
        <v>3.3887383690994102</v>
      </c>
    </row>
    <row r="14" spans="1:27" ht="10.5" customHeight="1" x14ac:dyDescent="0.25">
      <c r="A14" s="98" t="s">
        <v>92</v>
      </c>
      <c r="B14" s="77"/>
      <c r="C14" s="77"/>
      <c r="D14" s="77"/>
      <c r="E14" s="77"/>
      <c r="F14" s="198" t="s">
        <v>79</v>
      </c>
      <c r="G14" s="198" t="s">
        <v>79</v>
      </c>
      <c r="H14" s="91" t="s">
        <v>79</v>
      </c>
      <c r="I14" s="198" t="s">
        <v>79</v>
      </c>
      <c r="J14" s="198" t="s">
        <v>79</v>
      </c>
      <c r="K14" s="198" t="s">
        <v>79</v>
      </c>
      <c r="L14" s="198" t="s">
        <v>79</v>
      </c>
      <c r="M14" s="198" t="s">
        <v>79</v>
      </c>
      <c r="N14" s="194">
        <v>1.4106437700000001</v>
      </c>
      <c r="O14" s="194">
        <v>1.3197228599999999</v>
      </c>
      <c r="P14" s="194">
        <v>1.48247262</v>
      </c>
      <c r="Q14" s="194">
        <v>1.4383229500000001</v>
      </c>
      <c r="R14" s="194">
        <v>1.34709389</v>
      </c>
      <c r="S14" s="194">
        <v>0.91698436999999999</v>
      </c>
      <c r="T14" s="194" t="s">
        <v>30</v>
      </c>
      <c r="U14" s="194">
        <v>1.43459278</v>
      </c>
      <c r="V14" s="194" t="s">
        <v>30</v>
      </c>
      <c r="W14" s="194">
        <v>1.43713125</v>
      </c>
      <c r="X14" s="194">
        <v>2.0872581399999999</v>
      </c>
      <c r="Y14" s="194">
        <v>2.0943415000000001</v>
      </c>
      <c r="Z14" s="194">
        <v>2.0970736799999998</v>
      </c>
      <c r="AA14" s="194">
        <v>3.4564010153866098</v>
      </c>
    </row>
    <row r="15" spans="1:27" ht="10.5" customHeight="1" x14ac:dyDescent="0.25">
      <c r="A15" s="98" t="s">
        <v>93</v>
      </c>
      <c r="B15" s="77"/>
      <c r="C15" s="77"/>
      <c r="D15" s="77"/>
      <c r="E15" s="77"/>
      <c r="F15" s="198" t="s">
        <v>79</v>
      </c>
      <c r="G15" s="198" t="s">
        <v>79</v>
      </c>
      <c r="H15" s="91" t="s">
        <v>79</v>
      </c>
      <c r="I15" s="198" t="s">
        <v>79</v>
      </c>
      <c r="J15" s="198" t="s">
        <v>79</v>
      </c>
      <c r="K15" s="198" t="s">
        <v>79</v>
      </c>
      <c r="L15" s="198" t="s">
        <v>79</v>
      </c>
      <c r="M15" s="198" t="s">
        <v>79</v>
      </c>
      <c r="N15" s="194">
        <v>2.3497103699999999</v>
      </c>
      <c r="O15" s="194">
        <v>2.0888254900000001</v>
      </c>
      <c r="P15" s="194">
        <v>2.4568333899999999</v>
      </c>
      <c r="Q15" s="194">
        <v>3.0449744600000002</v>
      </c>
      <c r="R15" s="194">
        <v>2.4492117800000002</v>
      </c>
      <c r="S15" s="194">
        <v>3.6359898799999999</v>
      </c>
      <c r="T15" s="194" t="s">
        <v>30</v>
      </c>
      <c r="U15" s="194">
        <v>3.1188029799999999</v>
      </c>
      <c r="V15" s="194" t="s">
        <v>30</v>
      </c>
      <c r="W15" s="194">
        <v>3.1142599799999999</v>
      </c>
      <c r="X15" s="194">
        <v>4.5674032799999997</v>
      </c>
      <c r="Y15" s="194">
        <v>4.6141555900000002</v>
      </c>
      <c r="Z15" s="194">
        <v>4.6551402199999998</v>
      </c>
      <c r="AA15" s="194">
        <v>3.81878761251224</v>
      </c>
    </row>
    <row r="16" spans="1:27" ht="10.5" customHeight="1" x14ac:dyDescent="0.25">
      <c r="A16" s="162" t="s">
        <v>29</v>
      </c>
      <c r="B16" s="107"/>
      <c r="C16" s="107"/>
      <c r="D16" s="107"/>
      <c r="E16" s="107"/>
      <c r="F16" s="199">
        <f t="shared" ref="F16:K16" si="0">100-SUM(F9:F15)</f>
        <v>15</v>
      </c>
      <c r="G16" s="199">
        <f t="shared" si="0"/>
        <v>15</v>
      </c>
      <c r="H16" s="293">
        <f t="shared" si="0"/>
        <v>14</v>
      </c>
      <c r="I16" s="199">
        <f t="shared" si="0"/>
        <v>16.199999999999989</v>
      </c>
      <c r="J16" s="199">
        <f t="shared" si="0"/>
        <v>17</v>
      </c>
      <c r="K16" s="199">
        <f t="shared" si="0"/>
        <v>19</v>
      </c>
      <c r="L16" s="199">
        <v>6</v>
      </c>
      <c r="M16" s="199">
        <v>8</v>
      </c>
      <c r="N16" s="200">
        <v>1.9939498099999999</v>
      </c>
      <c r="O16" s="200">
        <v>1.3217457399999999</v>
      </c>
      <c r="P16" s="200">
        <v>1.10842032</v>
      </c>
      <c r="Q16" s="200">
        <v>1.14663045</v>
      </c>
      <c r="R16" s="200">
        <v>1.47427105</v>
      </c>
      <c r="S16" s="200">
        <v>1.73881153</v>
      </c>
      <c r="T16" s="200" t="s">
        <v>30</v>
      </c>
      <c r="U16" s="200">
        <v>1.07149166</v>
      </c>
      <c r="V16" s="200" t="s">
        <v>30</v>
      </c>
      <c r="W16" s="200">
        <v>1.0404768799999999</v>
      </c>
      <c r="X16" s="200">
        <v>0.93916805999999997</v>
      </c>
      <c r="Y16" s="200">
        <v>0.93321259000000001</v>
      </c>
      <c r="Z16" s="200">
        <v>0.93639971</v>
      </c>
      <c r="AA16" s="200">
        <v>0.70121277864045295</v>
      </c>
    </row>
    <row r="17" spans="1:27" ht="13.2" x14ac:dyDescent="0.25">
      <c r="A17" s="5" t="s">
        <v>94</v>
      </c>
      <c r="B17" s="77"/>
      <c r="C17" s="77"/>
      <c r="D17" s="77"/>
      <c r="E17" s="77"/>
      <c r="F17" s="198"/>
      <c r="G17" s="198"/>
      <c r="H17" s="198"/>
      <c r="I17" s="198"/>
      <c r="J17" s="198"/>
      <c r="K17" s="198"/>
      <c r="L17" s="198"/>
      <c r="M17" s="198"/>
      <c r="N17" s="194"/>
      <c r="O17" s="194"/>
      <c r="P17" s="194"/>
      <c r="Q17" s="194"/>
      <c r="R17" s="194"/>
      <c r="S17" s="194"/>
      <c r="T17" s="194"/>
      <c r="U17" s="194" t="s">
        <v>86</v>
      </c>
      <c r="V17" s="194"/>
      <c r="W17" s="194" t="s">
        <v>86</v>
      </c>
      <c r="X17" s="194" t="s">
        <v>86</v>
      </c>
      <c r="Y17" s="194" t="s">
        <v>86</v>
      </c>
      <c r="Z17" s="194" t="s">
        <v>86</v>
      </c>
      <c r="AA17" s="194" t="s">
        <v>86</v>
      </c>
    </row>
    <row r="18" spans="1:27" ht="13.2" x14ac:dyDescent="0.25">
      <c r="A18" s="98" t="s">
        <v>95</v>
      </c>
      <c r="B18" s="77"/>
      <c r="C18" s="77"/>
      <c r="D18" s="77"/>
      <c r="E18" s="77"/>
      <c r="F18" s="198"/>
      <c r="G18" s="198"/>
      <c r="H18" s="198"/>
      <c r="I18" s="198"/>
      <c r="J18" s="198">
        <v>0.9</v>
      </c>
      <c r="K18" s="198">
        <v>0.9</v>
      </c>
      <c r="L18" s="198">
        <v>0.8</v>
      </c>
      <c r="M18" s="198">
        <v>0.4</v>
      </c>
      <c r="N18" s="194">
        <v>0.69620755000000001</v>
      </c>
      <c r="O18" s="194">
        <v>0.44625435000000002</v>
      </c>
      <c r="P18" s="194">
        <v>0.41381338000000001</v>
      </c>
      <c r="Q18" s="194">
        <v>0.37088252999999999</v>
      </c>
      <c r="R18" s="194">
        <v>0.26514515</v>
      </c>
      <c r="S18" s="194">
        <v>0.31233292000000001</v>
      </c>
      <c r="T18" s="194" t="s">
        <v>30</v>
      </c>
      <c r="U18" s="194">
        <v>0.16070972</v>
      </c>
      <c r="V18" s="194" t="s">
        <v>30</v>
      </c>
      <c r="W18" s="194">
        <v>0.14422604999999999</v>
      </c>
      <c r="X18" s="194">
        <v>0.15790720999999999</v>
      </c>
      <c r="Y18" s="194">
        <v>0.15478317999999999</v>
      </c>
      <c r="Z18" s="194">
        <v>0.13472413999999999</v>
      </c>
      <c r="AA18" s="194">
        <v>0.20317755475518401</v>
      </c>
    </row>
    <row r="19" spans="1:27" ht="13.2" x14ac:dyDescent="0.25">
      <c r="A19" s="98" t="s">
        <v>96</v>
      </c>
      <c r="B19" s="77"/>
      <c r="C19" s="77"/>
      <c r="D19" s="77"/>
      <c r="E19" s="77"/>
      <c r="F19" s="198"/>
      <c r="G19" s="198"/>
      <c r="H19" s="198"/>
      <c r="I19" s="198"/>
      <c r="J19" s="198">
        <v>34.4</v>
      </c>
      <c r="K19" s="198">
        <v>32.9</v>
      </c>
      <c r="L19" s="198">
        <v>30.8</v>
      </c>
      <c r="M19" s="198">
        <v>31.8</v>
      </c>
      <c r="N19" s="194">
        <v>34.028679189999998</v>
      </c>
      <c r="O19" s="194">
        <v>32.777436799999997</v>
      </c>
      <c r="P19" s="194">
        <v>30.391083439999999</v>
      </c>
      <c r="Q19" s="194">
        <v>31.479924530000002</v>
      </c>
      <c r="R19" s="194">
        <v>30.634455840000001</v>
      </c>
      <c r="S19" s="194">
        <v>28.864523479999999</v>
      </c>
      <c r="T19" s="194" t="s">
        <v>30</v>
      </c>
      <c r="U19" s="194">
        <v>31.680147519999998</v>
      </c>
      <c r="V19" s="194" t="s">
        <v>30</v>
      </c>
      <c r="W19" s="194">
        <v>31.943874869999998</v>
      </c>
      <c r="X19" s="194">
        <v>30.619775700000002</v>
      </c>
      <c r="Y19" s="194">
        <v>30.429801300000001</v>
      </c>
      <c r="Z19" s="194">
        <v>30.626630120000002</v>
      </c>
      <c r="AA19" s="194">
        <v>32.091782397079697</v>
      </c>
    </row>
    <row r="20" spans="1:27" ht="13.2" x14ac:dyDescent="0.25">
      <c r="A20" s="98" t="s">
        <v>97</v>
      </c>
      <c r="B20" s="77"/>
      <c r="C20" s="77"/>
      <c r="D20" s="77"/>
      <c r="E20" s="77"/>
      <c r="F20" s="198"/>
      <c r="G20" s="198"/>
      <c r="H20" s="198"/>
      <c r="I20" s="198"/>
      <c r="J20" s="198">
        <v>33.299999999999997</v>
      </c>
      <c r="K20" s="198">
        <v>34.4</v>
      </c>
      <c r="L20" s="198">
        <v>37.200000000000003</v>
      </c>
      <c r="M20" s="198">
        <v>34.700000000000003</v>
      </c>
      <c r="N20" s="194">
        <v>36.702368040000003</v>
      </c>
      <c r="O20" s="194">
        <v>37.594408520000002</v>
      </c>
      <c r="P20" s="194">
        <v>40.22463604</v>
      </c>
      <c r="Q20" s="194">
        <v>39.77975773</v>
      </c>
      <c r="R20" s="194">
        <v>40.253840109999999</v>
      </c>
      <c r="S20" s="194">
        <v>40.628409560000001</v>
      </c>
      <c r="T20" s="194" t="s">
        <v>30</v>
      </c>
      <c r="U20" s="194">
        <v>42.197877239999997</v>
      </c>
      <c r="V20" s="194" t="s">
        <v>30</v>
      </c>
      <c r="W20" s="194">
        <v>42.651553309999997</v>
      </c>
      <c r="X20" s="194">
        <v>42.480491280000003</v>
      </c>
      <c r="Y20" s="194">
        <v>42.864157290000001</v>
      </c>
      <c r="Z20" s="194">
        <v>42.991261309999999</v>
      </c>
      <c r="AA20" s="194">
        <v>40.666268539106497</v>
      </c>
    </row>
    <row r="21" spans="1:27" ht="13.2" x14ac:dyDescent="0.25">
      <c r="A21" s="162" t="s">
        <v>98</v>
      </c>
      <c r="B21" s="117"/>
      <c r="C21" s="117"/>
      <c r="D21" s="117"/>
      <c r="E21" s="117"/>
      <c r="F21" s="157"/>
      <c r="G21" s="157"/>
      <c r="H21" s="157"/>
      <c r="I21" s="157"/>
      <c r="J21" s="199">
        <v>31.5</v>
      </c>
      <c r="K21" s="199">
        <v>31.8</v>
      </c>
      <c r="L21" s="199">
        <v>31.2</v>
      </c>
      <c r="M21" s="199">
        <v>33</v>
      </c>
      <c r="N21" s="200">
        <v>28.572745220000002</v>
      </c>
      <c r="O21" s="200">
        <v>29.181900330000001</v>
      </c>
      <c r="P21" s="200">
        <v>28.97046714</v>
      </c>
      <c r="Q21" s="200">
        <v>28.369435209999999</v>
      </c>
      <c r="R21" s="200">
        <v>28.846558900000002</v>
      </c>
      <c r="S21" s="200">
        <v>30.194734050000001</v>
      </c>
      <c r="T21" s="200" t="s">
        <v>30</v>
      </c>
      <c r="U21" s="200">
        <v>25.961265520000001</v>
      </c>
      <c r="V21" s="200" t="s">
        <v>30</v>
      </c>
      <c r="W21" s="200">
        <v>25.260345770000001</v>
      </c>
      <c r="X21" s="200">
        <v>26.741825810000002</v>
      </c>
      <c r="Y21" s="200">
        <v>26.551258220000001</v>
      </c>
      <c r="Z21" s="200">
        <v>26.24738443</v>
      </c>
      <c r="AA21" s="200">
        <v>27.038771509058598</v>
      </c>
    </row>
    <row r="22" spans="1:27" ht="13.2" x14ac:dyDescent="0.25">
      <c r="A22" s="136" t="s">
        <v>49</v>
      </c>
      <c r="B22" s="11"/>
      <c r="C22" s="11"/>
      <c r="D22" s="11"/>
      <c r="E22" s="11"/>
      <c r="F22" s="23"/>
      <c r="G22" s="23"/>
      <c r="H22" s="23"/>
      <c r="I22" s="23"/>
      <c r="J22" s="23"/>
      <c r="K22" s="23"/>
      <c r="L22" s="23"/>
      <c r="M22" s="23"/>
      <c r="N22" s="193"/>
      <c r="O22" s="193"/>
      <c r="P22" s="193"/>
      <c r="Q22" s="193"/>
      <c r="R22" s="193"/>
      <c r="S22" s="193"/>
      <c r="T22" s="193"/>
      <c r="U22" s="193" t="s">
        <v>86</v>
      </c>
      <c r="V22" s="193"/>
      <c r="W22" s="194" t="s">
        <v>86</v>
      </c>
      <c r="X22" s="193" t="s">
        <v>86</v>
      </c>
      <c r="Y22" s="194" t="s">
        <v>86</v>
      </c>
      <c r="Z22" s="194" t="s">
        <v>86</v>
      </c>
      <c r="AA22" s="194" t="s">
        <v>86</v>
      </c>
    </row>
    <row r="23" spans="1:27" ht="13.2" x14ac:dyDescent="0.25">
      <c r="A23" s="98" t="s">
        <v>50</v>
      </c>
      <c r="B23" s="11"/>
      <c r="C23" s="11"/>
      <c r="D23" s="11"/>
      <c r="E23" s="11"/>
      <c r="F23" s="23"/>
      <c r="G23" s="23"/>
      <c r="H23" s="198"/>
      <c r="I23" s="198"/>
      <c r="J23" s="198">
        <v>15</v>
      </c>
      <c r="K23" s="198">
        <v>16</v>
      </c>
      <c r="L23" s="198">
        <v>14</v>
      </c>
      <c r="M23" s="198">
        <v>14.3</v>
      </c>
      <c r="N23" s="194">
        <v>17.86006987</v>
      </c>
      <c r="O23" s="194">
        <v>15.39143335</v>
      </c>
      <c r="P23" s="194">
        <v>14.798752350000001</v>
      </c>
      <c r="Q23" s="194">
        <v>14.17963499</v>
      </c>
      <c r="R23" s="194">
        <v>15.50976653</v>
      </c>
      <c r="S23" s="194">
        <v>15.082846269999999</v>
      </c>
      <c r="T23" s="193" t="s">
        <v>30</v>
      </c>
      <c r="U23" s="194">
        <v>13.69410697</v>
      </c>
      <c r="V23" s="193" t="s">
        <v>30</v>
      </c>
      <c r="W23" s="194">
        <v>13.414537729999999</v>
      </c>
      <c r="X23" s="194">
        <v>14.259807110000001</v>
      </c>
      <c r="Y23" s="194">
        <v>14.08088723</v>
      </c>
      <c r="Z23" s="194">
        <v>13.963921149999999</v>
      </c>
      <c r="AA23" s="194">
        <v>13.714104007557401</v>
      </c>
    </row>
    <row r="24" spans="1:27" ht="13.2" x14ac:dyDescent="0.25">
      <c r="A24" s="98" t="s">
        <v>51</v>
      </c>
      <c r="B24" s="11"/>
      <c r="C24" s="11"/>
      <c r="D24" s="11"/>
      <c r="E24" s="11"/>
      <c r="F24" s="23"/>
      <c r="G24" s="23"/>
      <c r="H24" s="198"/>
      <c r="I24" s="198"/>
      <c r="J24" s="198">
        <v>24</v>
      </c>
      <c r="K24" s="198">
        <v>24</v>
      </c>
      <c r="L24" s="198">
        <v>22</v>
      </c>
      <c r="M24" s="198">
        <v>22</v>
      </c>
      <c r="N24" s="194">
        <v>24.204498470000001</v>
      </c>
      <c r="O24" s="194">
        <v>23.988660800000002</v>
      </c>
      <c r="P24" s="194">
        <v>24.764322740000001</v>
      </c>
      <c r="Q24" s="194">
        <v>23.607548189999999</v>
      </c>
      <c r="R24" s="194">
        <v>24.36642904</v>
      </c>
      <c r="S24" s="194">
        <v>23.167069269999999</v>
      </c>
      <c r="T24" s="193" t="s">
        <v>30</v>
      </c>
      <c r="U24" s="194">
        <v>23.008489780000001</v>
      </c>
      <c r="V24" s="193" t="s">
        <v>30</v>
      </c>
      <c r="W24" s="194">
        <v>22.489829069999999</v>
      </c>
      <c r="X24" s="194">
        <v>21.890655809999998</v>
      </c>
      <c r="Y24" s="194">
        <v>21.611080279999999</v>
      </c>
      <c r="Z24" s="194">
        <v>21.383139159999999</v>
      </c>
      <c r="AA24" s="194">
        <v>22.979615749264401</v>
      </c>
    </row>
    <row r="25" spans="1:27" ht="13.2" x14ac:dyDescent="0.25">
      <c r="A25" s="98" t="s">
        <v>52</v>
      </c>
      <c r="B25" s="11"/>
      <c r="C25" s="11"/>
      <c r="D25" s="11"/>
      <c r="E25" s="11"/>
      <c r="F25" s="23"/>
      <c r="G25" s="23"/>
      <c r="H25" s="198"/>
      <c r="I25" s="198"/>
      <c r="J25" s="198">
        <v>25</v>
      </c>
      <c r="K25" s="198">
        <v>25</v>
      </c>
      <c r="L25" s="198">
        <v>21</v>
      </c>
      <c r="M25" s="198">
        <v>22</v>
      </c>
      <c r="N25" s="194">
        <v>24.765003920000002</v>
      </c>
      <c r="O25" s="194">
        <v>26.57638549</v>
      </c>
      <c r="P25" s="194">
        <v>24.783585259999999</v>
      </c>
      <c r="Q25" s="194">
        <v>26.52605982</v>
      </c>
      <c r="R25" s="194">
        <v>25.68266912</v>
      </c>
      <c r="S25" s="194">
        <v>26.582231799999999</v>
      </c>
      <c r="T25" s="193" t="s">
        <v>30</v>
      </c>
      <c r="U25" s="194">
        <v>24.481647850000002</v>
      </c>
      <c r="V25" s="193" t="s">
        <v>30</v>
      </c>
      <c r="W25" s="194">
        <v>24.175179809999999</v>
      </c>
      <c r="X25" s="194">
        <v>26.12809674</v>
      </c>
      <c r="Y25" s="194">
        <v>26.050878319999999</v>
      </c>
      <c r="Z25" s="194">
        <v>25.95255332</v>
      </c>
      <c r="AA25" s="194">
        <v>21.102931367337</v>
      </c>
    </row>
    <row r="26" spans="1:27" ht="13.2" x14ac:dyDescent="0.25">
      <c r="A26" s="98" t="s">
        <v>53</v>
      </c>
      <c r="B26" s="11"/>
      <c r="C26" s="11"/>
      <c r="D26" s="11"/>
      <c r="E26" s="11"/>
      <c r="F26" s="23"/>
      <c r="G26" s="23"/>
      <c r="H26" s="198"/>
      <c r="I26" s="198"/>
      <c r="J26" s="198">
        <v>12</v>
      </c>
      <c r="K26" s="198">
        <v>12</v>
      </c>
      <c r="L26" s="198">
        <v>10</v>
      </c>
      <c r="M26" s="198">
        <v>12</v>
      </c>
      <c r="N26" s="194">
        <v>11.315603100000001</v>
      </c>
      <c r="O26" s="194">
        <v>12.79525566</v>
      </c>
      <c r="P26" s="194">
        <v>13.203697030000001</v>
      </c>
      <c r="Q26" s="194">
        <v>12.2635418</v>
      </c>
      <c r="R26" s="194">
        <v>12.54676068</v>
      </c>
      <c r="S26" s="194">
        <v>12.41235768</v>
      </c>
      <c r="T26" s="193" t="s">
        <v>30</v>
      </c>
      <c r="U26" s="194">
        <v>13.38631827</v>
      </c>
      <c r="V26" s="193" t="s">
        <v>30</v>
      </c>
      <c r="W26" s="194">
        <v>13.20896218</v>
      </c>
      <c r="X26" s="194">
        <v>12.52855289</v>
      </c>
      <c r="Y26" s="194">
        <v>12.384012139999999</v>
      </c>
      <c r="Z26" s="194">
        <v>12.23508569</v>
      </c>
      <c r="AA26" s="194">
        <v>10.9439560309866</v>
      </c>
    </row>
    <row r="27" spans="1:27" ht="13.2" x14ac:dyDescent="0.25">
      <c r="A27" s="98" t="s">
        <v>54</v>
      </c>
      <c r="B27" s="11"/>
      <c r="C27" s="11"/>
      <c r="D27" s="11"/>
      <c r="E27" s="11"/>
      <c r="F27" s="23"/>
      <c r="G27" s="23"/>
      <c r="H27" s="198"/>
      <c r="I27" s="198"/>
      <c r="J27" s="198">
        <v>10</v>
      </c>
      <c r="K27" s="198">
        <v>10</v>
      </c>
      <c r="L27" s="198">
        <v>9</v>
      </c>
      <c r="M27" s="198">
        <v>7</v>
      </c>
      <c r="N27" s="194">
        <v>10.558367730000001</v>
      </c>
      <c r="O27" s="194">
        <v>8.6616541900000001</v>
      </c>
      <c r="P27" s="194">
        <v>9.1793451699999995</v>
      </c>
      <c r="Q27" s="194">
        <v>9.6972642499999999</v>
      </c>
      <c r="R27" s="194">
        <v>8.9270345599999992</v>
      </c>
      <c r="S27" s="194">
        <v>9.8185338099999999</v>
      </c>
      <c r="T27" s="193" t="s">
        <v>30</v>
      </c>
      <c r="U27" s="194">
        <v>9.3388433000000006</v>
      </c>
      <c r="V27" s="193" t="s">
        <v>30</v>
      </c>
      <c r="W27" s="194">
        <v>9.1519645199999999</v>
      </c>
      <c r="X27" s="194">
        <v>8.7893506099999996</v>
      </c>
      <c r="Y27" s="194">
        <v>8.6780207300000001</v>
      </c>
      <c r="Z27" s="194">
        <v>8.5930963299999998</v>
      </c>
      <c r="AA27" s="194">
        <v>7.9005559311638498</v>
      </c>
    </row>
    <row r="28" spans="1:27" ht="13.2" x14ac:dyDescent="0.25">
      <c r="A28" s="98" t="s">
        <v>55</v>
      </c>
      <c r="B28" s="11"/>
      <c r="C28" s="11"/>
      <c r="D28" s="11"/>
      <c r="E28" s="11"/>
      <c r="F28" s="23"/>
      <c r="G28" s="23"/>
      <c r="H28" s="198"/>
      <c r="I28" s="198"/>
      <c r="J28" s="198">
        <v>6</v>
      </c>
      <c r="K28" s="198">
        <v>6</v>
      </c>
      <c r="L28" s="198">
        <v>5</v>
      </c>
      <c r="M28" s="198">
        <v>5</v>
      </c>
      <c r="N28" s="194">
        <v>6.2138512700000001</v>
      </c>
      <c r="O28" s="194">
        <v>6.3039743799999997</v>
      </c>
      <c r="P28" s="194">
        <v>6.8527503000000003</v>
      </c>
      <c r="Q28" s="194">
        <v>6.0078425199999996</v>
      </c>
      <c r="R28" s="194">
        <v>7.3200210700000001</v>
      </c>
      <c r="S28" s="194">
        <v>6.1138882299999997</v>
      </c>
      <c r="T28" s="193" t="s">
        <v>30</v>
      </c>
      <c r="U28" s="194">
        <v>6.46400474</v>
      </c>
      <c r="V28" s="193" t="s">
        <v>30</v>
      </c>
      <c r="W28" s="194">
        <v>6.3143754999999997</v>
      </c>
      <c r="X28" s="194">
        <v>5.39197009</v>
      </c>
      <c r="Y28" s="194">
        <v>5.3285288399999997</v>
      </c>
      <c r="Z28" s="194">
        <v>5.25984476</v>
      </c>
      <c r="AA28" s="194">
        <v>7.0153013348738797</v>
      </c>
    </row>
    <row r="29" spans="1:27" ht="13.2" x14ac:dyDescent="0.25">
      <c r="A29" s="98" t="s">
        <v>99</v>
      </c>
      <c r="B29" s="11"/>
      <c r="C29" s="11"/>
      <c r="D29" s="11"/>
      <c r="E29" s="11"/>
      <c r="F29" s="260" t="s">
        <v>79</v>
      </c>
      <c r="G29" s="260" t="s">
        <v>79</v>
      </c>
      <c r="H29" s="260" t="s">
        <v>79</v>
      </c>
      <c r="I29" s="260" t="s">
        <v>79</v>
      </c>
      <c r="J29" s="260">
        <v>2</v>
      </c>
      <c r="K29" s="260">
        <v>2</v>
      </c>
      <c r="L29" s="260">
        <v>2</v>
      </c>
      <c r="M29" s="260">
        <v>2</v>
      </c>
      <c r="N29" s="194">
        <v>3.80376322</v>
      </c>
      <c r="O29" s="194">
        <v>5.4393536100000004</v>
      </c>
      <c r="P29" s="194">
        <v>3.9532537200000002</v>
      </c>
      <c r="Q29" s="390" t="s">
        <v>414</v>
      </c>
      <c r="R29" s="390" t="s">
        <v>414</v>
      </c>
      <c r="S29" s="194">
        <v>5.3379459000000002</v>
      </c>
      <c r="T29" s="193" t="s">
        <v>30</v>
      </c>
      <c r="U29" s="194">
        <v>6.1083736799999997</v>
      </c>
      <c r="V29" s="193" t="s">
        <v>30</v>
      </c>
      <c r="W29" s="194">
        <v>5.9914746599999997</v>
      </c>
      <c r="X29" s="263">
        <v>4.8780455099999998</v>
      </c>
      <c r="Y29" s="194">
        <v>4.77880343</v>
      </c>
      <c r="Z29" s="194">
        <v>4.7528956200000003</v>
      </c>
      <c r="AA29" s="194">
        <v>5.1967386142967404</v>
      </c>
    </row>
    <row r="30" spans="1:27" ht="13.2" x14ac:dyDescent="0.25">
      <c r="A30" s="98" t="s">
        <v>100</v>
      </c>
      <c r="B30" s="11"/>
      <c r="C30" s="11"/>
      <c r="D30" s="11"/>
      <c r="E30" s="11"/>
      <c r="F30" s="260" t="s">
        <v>79</v>
      </c>
      <c r="G30" s="260" t="s">
        <v>79</v>
      </c>
      <c r="H30" s="260" t="s">
        <v>79</v>
      </c>
      <c r="I30" s="260" t="s">
        <v>79</v>
      </c>
      <c r="J30" s="194" t="s">
        <v>79</v>
      </c>
      <c r="K30" s="194" t="s">
        <v>79</v>
      </c>
      <c r="L30" s="194" t="s">
        <v>79</v>
      </c>
      <c r="M30" s="194" t="s">
        <v>79</v>
      </c>
      <c r="N30" s="194" t="s">
        <v>79</v>
      </c>
      <c r="O30" s="194" t="s">
        <v>79</v>
      </c>
      <c r="P30" s="194" t="s">
        <v>79</v>
      </c>
      <c r="Q30" s="263" t="s">
        <v>79</v>
      </c>
      <c r="R30" s="263" t="s">
        <v>79</v>
      </c>
      <c r="S30" s="194">
        <v>1.4851270299999999</v>
      </c>
      <c r="T30" s="193" t="s">
        <v>30</v>
      </c>
      <c r="U30" s="194">
        <v>3.5182154099999998</v>
      </c>
      <c r="V30" s="193" t="s">
        <v>30</v>
      </c>
      <c r="W30" s="194">
        <v>5.2536765299999999</v>
      </c>
      <c r="X30" s="263">
        <v>6.1335212400000003</v>
      </c>
      <c r="Y30" s="194">
        <v>7.0877890199999998</v>
      </c>
      <c r="Z30" s="194">
        <v>7.8594639600000002</v>
      </c>
      <c r="AA30" s="194">
        <v>11.146796964520099</v>
      </c>
    </row>
    <row r="31" spans="1:27" ht="13.2" x14ac:dyDescent="0.25">
      <c r="A31" s="98" t="s">
        <v>101</v>
      </c>
      <c r="B31" s="117"/>
      <c r="C31" s="117"/>
      <c r="D31" s="117"/>
      <c r="E31" s="117"/>
      <c r="F31" s="263" t="s">
        <v>79</v>
      </c>
      <c r="G31" s="263" t="s">
        <v>79</v>
      </c>
      <c r="H31" s="263" t="s">
        <v>79</v>
      </c>
      <c r="I31" s="263" t="s">
        <v>79</v>
      </c>
      <c r="J31" s="263" t="s">
        <v>79</v>
      </c>
      <c r="K31" s="267" t="s">
        <v>79</v>
      </c>
      <c r="L31" s="267" t="s">
        <v>79</v>
      </c>
      <c r="M31" s="267" t="s">
        <v>79</v>
      </c>
      <c r="N31" s="267">
        <v>1.27884241</v>
      </c>
      <c r="O31" s="267">
        <v>0.84328250999999999</v>
      </c>
      <c r="P31" s="267">
        <v>2.4642934400000001</v>
      </c>
      <c r="Q31" s="267">
        <v>1.39081751</v>
      </c>
      <c r="R31" s="267">
        <v>0.13507157</v>
      </c>
      <c r="S31" s="267" t="s">
        <v>30</v>
      </c>
      <c r="T31" s="267" t="s">
        <v>30</v>
      </c>
      <c r="U31" s="200" t="s">
        <v>30</v>
      </c>
      <c r="V31" s="267" t="s">
        <v>30</v>
      </c>
      <c r="W31" s="267" t="s">
        <v>30</v>
      </c>
      <c r="X31" s="267" t="s">
        <v>30</v>
      </c>
      <c r="Y31" s="267" t="s">
        <v>30</v>
      </c>
      <c r="Z31" s="267" t="s">
        <v>30</v>
      </c>
      <c r="AA31" s="267" t="s">
        <v>30</v>
      </c>
    </row>
    <row r="32" spans="1:27" ht="22.5" customHeight="1" x14ac:dyDescent="0.25">
      <c r="A32" s="429" t="s">
        <v>102</v>
      </c>
      <c r="B32" s="429"/>
      <c r="C32" s="117"/>
      <c r="D32" s="117"/>
      <c r="E32" s="117"/>
      <c r="F32" s="261">
        <v>177</v>
      </c>
      <c r="G32" s="261">
        <v>179</v>
      </c>
      <c r="H32" s="262">
        <v>176.4</v>
      </c>
      <c r="I32" s="262">
        <v>175.79999999999998</v>
      </c>
      <c r="J32" s="262">
        <v>178</v>
      </c>
      <c r="K32" s="254">
        <v>179.4</v>
      </c>
      <c r="L32" s="254">
        <v>179.79999999999998</v>
      </c>
      <c r="M32" s="254">
        <v>175.97103927769999</v>
      </c>
      <c r="N32" s="197">
        <v>170.25485796000001</v>
      </c>
      <c r="O32" s="197">
        <v>177.93620163</v>
      </c>
      <c r="P32" s="197">
        <v>172.80516593999999</v>
      </c>
      <c r="Q32" s="197">
        <v>186.37610407</v>
      </c>
      <c r="R32" s="197">
        <v>189.30452144</v>
      </c>
      <c r="S32" s="197">
        <v>191.37022657</v>
      </c>
      <c r="T32" s="197" t="s">
        <v>30</v>
      </c>
      <c r="U32" s="197">
        <v>204.57678204999999</v>
      </c>
      <c r="V32" s="197" t="s">
        <v>30</v>
      </c>
      <c r="W32" s="197">
        <v>208.90856244</v>
      </c>
      <c r="X32" s="197">
        <v>216.27215225</v>
      </c>
      <c r="Y32" s="197">
        <v>219.18805196</v>
      </c>
      <c r="Z32" s="197">
        <v>221.85389336</v>
      </c>
      <c r="AA32" s="197">
        <v>218.3921</v>
      </c>
    </row>
    <row r="33" spans="1:26" s="71" customFormat="1" ht="22.5" customHeight="1" x14ac:dyDescent="0.25">
      <c r="A33" s="236">
        <v>1</v>
      </c>
      <c r="B33" s="423" t="s">
        <v>31</v>
      </c>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row>
    <row r="34" spans="1:26" ht="12.75" customHeight="1" x14ac:dyDescent="0.25">
      <c r="A34" s="238">
        <v>2</v>
      </c>
      <c r="B34" s="430" t="s">
        <v>103</v>
      </c>
      <c r="C34" s="430"/>
      <c r="D34" s="430"/>
      <c r="E34" s="430"/>
      <c r="F34" s="430"/>
      <c r="G34" s="430"/>
      <c r="H34" s="430"/>
      <c r="I34" s="430"/>
      <c r="J34" s="430"/>
      <c r="K34" s="430"/>
      <c r="L34" s="430"/>
      <c r="M34" s="430"/>
      <c r="N34" s="430"/>
      <c r="O34" s="430"/>
      <c r="P34" s="430"/>
      <c r="Q34" s="430"/>
      <c r="R34" s="430"/>
      <c r="S34" s="430"/>
      <c r="T34" s="430"/>
      <c r="U34" s="430"/>
      <c r="V34" s="430"/>
      <c r="W34" s="430"/>
      <c r="X34" s="307"/>
      <c r="Y34" s="307"/>
      <c r="Z34" s="307"/>
    </row>
    <row r="35" spans="1:26" ht="12.75" customHeight="1" x14ac:dyDescent="0.25">
      <c r="A35" s="391" t="s">
        <v>415</v>
      </c>
      <c r="B35" s="307" t="s">
        <v>416</v>
      </c>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row>
  </sheetData>
  <mergeCells count="6">
    <mergeCell ref="A32:B32"/>
    <mergeCell ref="B34:W34"/>
    <mergeCell ref="A1:Z1"/>
    <mergeCell ref="A2:Z2"/>
    <mergeCell ref="B33:Z33"/>
    <mergeCell ref="F5:AA5"/>
  </mergeCells>
  <phoneticPr fontId="2" type="noConversion"/>
  <pageMargins left="0.75" right="0.75" top="1" bottom="1" header="0.5" footer="0.5"/>
  <pageSetup paperSize="9" scale="90" orientation="landscape" r:id="rId1"/>
  <headerFooter alignWithMargins="0"/>
  <ignoredErrors>
    <ignoredError sqref="V6:W6 T6 Y6:Z6 L6"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4">
    <tabColor rgb="FF00B050"/>
  </sheetPr>
  <dimension ref="A1:AJ30"/>
  <sheetViews>
    <sheetView showGridLines="0" showRowColHeaders="0" zoomScaleNormal="100" workbookViewId="0">
      <selection activeCell="B641" sqref="B641"/>
    </sheetView>
  </sheetViews>
  <sheetFormatPr defaultColWidth="9.109375" defaultRowHeight="13.2" x14ac:dyDescent="0.25"/>
  <cols>
    <col min="1" max="1" width="1.109375" style="47" customWidth="1"/>
    <col min="2" max="2" width="9" style="47" customWidth="1"/>
    <col min="3" max="4" width="9.6640625" style="47" customWidth="1"/>
    <col min="5" max="6" width="9.109375" style="47" hidden="1" customWidth="1"/>
    <col min="7" max="16" width="4.44140625" style="47" hidden="1" customWidth="1"/>
    <col min="17" max="17" width="4.44140625" style="47" customWidth="1"/>
    <col min="18" max="18" width="4.88671875" style="47" bestFit="1" customWidth="1"/>
    <col min="19" max="22" width="4.44140625" style="47" bestFit="1" customWidth="1"/>
    <col min="23" max="23" width="4.6640625" style="47" customWidth="1"/>
    <col min="24" max="24" width="4.44140625" style="47" bestFit="1" customWidth="1"/>
    <col min="25" max="26" width="5" style="47" bestFit="1" customWidth="1"/>
    <col min="27" max="27" width="4.44140625" style="47" bestFit="1" customWidth="1"/>
    <col min="28" max="30" width="4.44140625" style="47" customWidth="1"/>
    <col min="31" max="16384" width="9.109375" style="47"/>
  </cols>
  <sheetData>
    <row r="1" spans="1:36" s="146" customFormat="1" ht="41.25" customHeight="1" x14ac:dyDescent="0.25">
      <c r="A1" s="421" t="s">
        <v>104</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row>
    <row r="2" spans="1:36" ht="29.25" customHeight="1" x14ac:dyDescent="0.25">
      <c r="A2" s="422" t="s">
        <v>105</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row>
    <row r="3" spans="1:36" x14ac:dyDescent="0.25">
      <c r="C3" s="115"/>
      <c r="D3" s="115"/>
      <c r="E3" s="115"/>
      <c r="F3" s="115"/>
    </row>
    <row r="4" spans="1:36" x14ac:dyDescent="0.25">
      <c r="A4" s="355"/>
      <c r="B4" s="355"/>
      <c r="C4" s="355"/>
      <c r="D4" s="355"/>
      <c r="E4" s="355"/>
      <c r="F4" s="355"/>
      <c r="G4" s="436" t="s">
        <v>74</v>
      </c>
      <c r="H4" s="436"/>
      <c r="I4" s="436"/>
      <c r="J4" s="436"/>
      <c r="K4" s="436"/>
      <c r="L4" s="436"/>
      <c r="M4" s="436"/>
      <c r="N4" s="436"/>
      <c r="O4" s="436"/>
      <c r="P4" s="436"/>
      <c r="Q4" s="436"/>
      <c r="R4" s="436"/>
      <c r="S4" s="436"/>
      <c r="T4" s="436"/>
      <c r="U4" s="436"/>
      <c r="V4" s="436"/>
      <c r="W4" s="436"/>
      <c r="X4" s="436"/>
      <c r="Y4" s="436"/>
      <c r="Z4" s="436"/>
      <c r="AA4" s="436"/>
      <c r="AB4" s="436"/>
      <c r="AC4" s="436"/>
      <c r="AD4" s="436"/>
    </row>
    <row r="5" spans="1:36" ht="12.75" customHeight="1" x14ac:dyDescent="0.25">
      <c r="A5" s="434" t="s">
        <v>94</v>
      </c>
      <c r="B5" s="434"/>
      <c r="C5" s="434"/>
      <c r="D5" s="130"/>
      <c r="E5" s="130"/>
      <c r="F5" s="130"/>
      <c r="G5" s="153"/>
      <c r="H5" s="153"/>
      <c r="I5" s="153"/>
      <c r="J5" s="153"/>
      <c r="K5" s="129"/>
      <c r="L5" s="153"/>
      <c r="M5" s="153"/>
      <c r="N5" s="153"/>
      <c r="O5" s="153"/>
      <c r="P5" s="153"/>
      <c r="Q5" s="153">
        <v>2009</v>
      </c>
      <c r="R5" s="153">
        <v>2010</v>
      </c>
      <c r="S5" s="153">
        <v>2011</v>
      </c>
      <c r="T5" s="153">
        <v>2012</v>
      </c>
      <c r="U5" s="153">
        <v>2013</v>
      </c>
      <c r="V5" s="153">
        <v>2014</v>
      </c>
      <c r="W5" s="180" t="s">
        <v>16</v>
      </c>
      <c r="X5" s="153">
        <v>2016</v>
      </c>
      <c r="Y5" s="302" t="s">
        <v>17</v>
      </c>
      <c r="Z5" s="302" t="s">
        <v>18</v>
      </c>
      <c r="AA5" s="153">
        <v>2019</v>
      </c>
      <c r="AB5" s="302" t="s">
        <v>19</v>
      </c>
      <c r="AC5" s="302" t="s">
        <v>20</v>
      </c>
      <c r="AD5" s="302" t="s">
        <v>21</v>
      </c>
    </row>
    <row r="6" spans="1:36" x14ac:dyDescent="0.25">
      <c r="A6" s="126" t="s">
        <v>106</v>
      </c>
      <c r="B6" s="126"/>
      <c r="C6" s="126"/>
      <c r="D6" s="126"/>
      <c r="E6" s="126"/>
      <c r="F6" s="126"/>
      <c r="G6" s="268"/>
      <c r="H6" s="268"/>
      <c r="I6" s="268"/>
      <c r="J6" s="268"/>
      <c r="K6" s="268"/>
      <c r="L6" s="268"/>
      <c r="M6" s="268"/>
      <c r="N6" s="268"/>
      <c r="O6" s="268"/>
      <c r="P6" s="268"/>
      <c r="Q6" s="100">
        <v>154.68261357</v>
      </c>
      <c r="R6" s="100">
        <v>166.42265172</v>
      </c>
      <c r="S6" s="100">
        <v>143.10244506999999</v>
      </c>
      <c r="T6" s="100">
        <v>146.44130172000001</v>
      </c>
      <c r="U6" s="100">
        <v>141.67638905000001</v>
      </c>
      <c r="V6" s="100">
        <v>137.57508485</v>
      </c>
      <c r="W6" s="100">
        <v>138.21956069999999</v>
      </c>
      <c r="X6" s="100">
        <v>138.03901475000001</v>
      </c>
      <c r="Y6" s="100">
        <v>137.69701080999999</v>
      </c>
      <c r="Z6" s="100">
        <v>136.24910358</v>
      </c>
      <c r="AA6" s="100">
        <v>128.61808735</v>
      </c>
      <c r="AB6" s="100">
        <v>122.00342655999999</v>
      </c>
      <c r="AC6" s="100">
        <v>132.1736817</v>
      </c>
      <c r="AD6" s="100">
        <v>128.08500000000001</v>
      </c>
    </row>
    <row r="7" spans="1:36" x14ac:dyDescent="0.25">
      <c r="A7" s="98" t="s">
        <v>95</v>
      </c>
      <c r="B7" s="98"/>
      <c r="C7" s="98"/>
      <c r="E7" s="98"/>
      <c r="F7" s="98"/>
      <c r="G7" s="269"/>
      <c r="H7" s="269"/>
      <c r="I7" s="269"/>
      <c r="J7" s="269"/>
      <c r="K7" s="269"/>
      <c r="L7" s="269"/>
      <c r="M7" s="269"/>
      <c r="N7" s="269"/>
      <c r="O7" s="269"/>
      <c r="P7" s="269"/>
      <c r="Q7" s="101">
        <v>176.90154025999999</v>
      </c>
      <c r="R7" s="101">
        <v>174.62135365</v>
      </c>
      <c r="S7" s="101">
        <v>147.68569106999999</v>
      </c>
      <c r="T7" s="101">
        <v>137.98219872999999</v>
      </c>
      <c r="U7" s="101">
        <v>129.08658043</v>
      </c>
      <c r="V7" s="101">
        <v>168.98538848000001</v>
      </c>
      <c r="W7" s="101">
        <v>170.88350167999999</v>
      </c>
      <c r="X7" s="101">
        <v>156.51526136000001</v>
      </c>
      <c r="Y7" s="101">
        <v>156.31858421999999</v>
      </c>
      <c r="Z7" s="101">
        <v>155.38788049999999</v>
      </c>
      <c r="AA7" s="101">
        <v>158.32935423000001</v>
      </c>
      <c r="AB7" s="101">
        <v>148.25722519000001</v>
      </c>
      <c r="AC7" s="101">
        <v>160.44382777999999</v>
      </c>
      <c r="AD7" s="101">
        <v>145.89704139922401</v>
      </c>
    </row>
    <row r="8" spans="1:36" x14ac:dyDescent="0.25">
      <c r="A8" s="98" t="s">
        <v>96</v>
      </c>
      <c r="B8" s="98"/>
      <c r="C8" s="98"/>
      <c r="E8" s="98"/>
      <c r="F8" s="98"/>
      <c r="G8" s="269"/>
      <c r="H8" s="269"/>
      <c r="I8" s="269"/>
      <c r="J8" s="269"/>
      <c r="K8" s="269"/>
      <c r="L8" s="269"/>
      <c r="M8" s="269"/>
      <c r="N8" s="269"/>
      <c r="O8" s="269"/>
      <c r="P8" s="269"/>
      <c r="Q8" s="101">
        <v>161.69835233000001</v>
      </c>
      <c r="R8" s="101">
        <v>166.92066659</v>
      </c>
      <c r="S8" s="101">
        <v>145.82587756999999</v>
      </c>
      <c r="T8" s="101">
        <v>152.97392253000001</v>
      </c>
      <c r="U8" s="101">
        <v>148.24919733999999</v>
      </c>
      <c r="V8" s="101">
        <v>145.05926830000001</v>
      </c>
      <c r="W8" s="101">
        <v>145.84774695999999</v>
      </c>
      <c r="X8" s="101">
        <v>142.32154487</v>
      </c>
      <c r="Y8" s="101">
        <v>141.87320824</v>
      </c>
      <c r="Z8" s="101">
        <v>139.92156489000001</v>
      </c>
      <c r="AA8" s="101">
        <v>133.73836298000001</v>
      </c>
      <c r="AB8" s="101">
        <v>126.88526133000001</v>
      </c>
      <c r="AC8" s="101">
        <v>137.23569567000001</v>
      </c>
      <c r="AD8" s="101">
        <v>131.571146705019</v>
      </c>
    </row>
    <row r="9" spans="1:36" x14ac:dyDescent="0.25">
      <c r="A9" s="98" t="s">
        <v>97</v>
      </c>
      <c r="B9" s="98"/>
      <c r="C9" s="98"/>
      <c r="E9" s="98"/>
      <c r="F9" s="98"/>
      <c r="G9" s="269"/>
      <c r="H9" s="269"/>
      <c r="I9" s="269"/>
      <c r="J9" s="269"/>
      <c r="K9" s="269"/>
      <c r="L9" s="269"/>
      <c r="M9" s="269"/>
      <c r="N9" s="269"/>
      <c r="O9" s="269"/>
      <c r="P9" s="269"/>
      <c r="Q9" s="101">
        <v>149.36206856000001</v>
      </c>
      <c r="R9" s="101">
        <v>165.70585029</v>
      </c>
      <c r="S9" s="101">
        <v>137.67897639</v>
      </c>
      <c r="T9" s="101">
        <v>140.73556221000001</v>
      </c>
      <c r="U9" s="101">
        <v>137.61320853999999</v>
      </c>
      <c r="V9" s="101">
        <v>135.41478825999999</v>
      </c>
      <c r="W9" s="101">
        <v>135.78295449999999</v>
      </c>
      <c r="X9" s="101">
        <v>134.70877476999999</v>
      </c>
      <c r="Y9" s="101">
        <v>134.39116224</v>
      </c>
      <c r="Z9" s="101">
        <v>133.30025565</v>
      </c>
      <c r="AA9" s="101">
        <v>127.18749866</v>
      </c>
      <c r="AB9" s="101">
        <v>120.42028447</v>
      </c>
      <c r="AC9" s="101">
        <v>130.48977006999999</v>
      </c>
      <c r="AD9" s="101">
        <v>128.87659401339201</v>
      </c>
    </row>
    <row r="10" spans="1:36" x14ac:dyDescent="0.25">
      <c r="A10" s="98" t="s">
        <v>98</v>
      </c>
      <c r="B10" s="98"/>
      <c r="C10" s="98"/>
      <c r="E10" s="98"/>
      <c r="F10" s="98"/>
      <c r="G10" s="269"/>
      <c r="H10" s="269"/>
      <c r="I10" s="269"/>
      <c r="J10" s="269"/>
      <c r="K10" s="269"/>
      <c r="L10" s="269"/>
      <c r="M10" s="269"/>
      <c r="N10" s="269"/>
      <c r="O10" s="269"/>
      <c r="P10" s="269"/>
      <c r="Q10" s="101">
        <v>153.35938268000001</v>
      </c>
      <c r="R10" s="101">
        <v>166.67685068</v>
      </c>
      <c r="S10" s="101">
        <v>147.59581306999999</v>
      </c>
      <c r="T10" s="101">
        <v>147.21687499999999</v>
      </c>
      <c r="U10" s="101">
        <v>140.79676868000001</v>
      </c>
      <c r="V10" s="101">
        <v>133.66372547</v>
      </c>
      <c r="W10" s="101">
        <v>134.49675636000001</v>
      </c>
      <c r="X10" s="101">
        <v>138.45941905999999</v>
      </c>
      <c r="Y10" s="101">
        <v>138.19111697</v>
      </c>
      <c r="Z10" s="101">
        <v>136.70351319</v>
      </c>
      <c r="AA10" s="101">
        <v>125.3062979</v>
      </c>
      <c r="AB10" s="101">
        <v>119.19065868</v>
      </c>
      <c r="AC10" s="101">
        <v>129.25959764000001</v>
      </c>
      <c r="AD10" s="101">
        <v>123.180035183808</v>
      </c>
    </row>
    <row r="11" spans="1:36" x14ac:dyDescent="0.25">
      <c r="A11" s="435" t="s">
        <v>107</v>
      </c>
      <c r="B11" s="435"/>
      <c r="C11" s="435"/>
      <c r="D11" s="435"/>
      <c r="E11" s="435"/>
      <c r="F11" s="356"/>
      <c r="G11" s="270"/>
      <c r="H11" s="270"/>
      <c r="I11" s="270"/>
      <c r="J11" s="270"/>
      <c r="K11" s="270"/>
      <c r="L11" s="270"/>
      <c r="M11" s="270"/>
      <c r="N11" s="270"/>
      <c r="O11" s="270"/>
      <c r="P11" s="270"/>
      <c r="Q11" s="133">
        <v>159.42072017999999</v>
      </c>
      <c r="R11" s="133">
        <v>155.20585876000001</v>
      </c>
      <c r="S11" s="133">
        <v>153.20099354999999</v>
      </c>
      <c r="T11" s="133">
        <v>148.60311763999999</v>
      </c>
      <c r="U11" s="133">
        <v>145.70039044000001</v>
      </c>
      <c r="V11" s="133">
        <v>150.86922637000001</v>
      </c>
      <c r="W11" s="65" t="s">
        <v>30</v>
      </c>
      <c r="X11" s="133">
        <v>142.93748923000001</v>
      </c>
      <c r="Y11" s="65" t="s">
        <v>30</v>
      </c>
      <c r="Z11" s="65" t="s">
        <v>30</v>
      </c>
      <c r="AA11" s="133">
        <v>135.64702241000001</v>
      </c>
      <c r="AB11" s="65">
        <v>135.15448767999999</v>
      </c>
      <c r="AC11" s="65">
        <v>134.76649888</v>
      </c>
      <c r="AD11" s="65">
        <v>131.47989999999999</v>
      </c>
    </row>
    <row r="12" spans="1:36" x14ac:dyDescent="0.25">
      <c r="A12" s="98" t="s">
        <v>95</v>
      </c>
      <c r="B12" s="98"/>
      <c r="C12" s="98"/>
      <c r="E12" s="98"/>
      <c r="F12" s="98"/>
      <c r="G12" s="269"/>
      <c r="H12" s="269"/>
      <c r="I12" s="269"/>
      <c r="J12" s="269"/>
      <c r="K12" s="269"/>
      <c r="L12" s="269"/>
      <c r="M12" s="269"/>
      <c r="N12" s="269"/>
      <c r="O12" s="269"/>
      <c r="P12" s="269"/>
      <c r="Q12" s="101">
        <v>180.54759632</v>
      </c>
      <c r="R12" s="101">
        <v>164.78527219</v>
      </c>
      <c r="S12" s="101">
        <v>157.90375058000001</v>
      </c>
      <c r="T12" s="101">
        <v>140.04631427000001</v>
      </c>
      <c r="U12" s="101">
        <v>132.65145355999999</v>
      </c>
      <c r="V12" s="101">
        <v>185.76087636</v>
      </c>
      <c r="W12" s="91" t="s">
        <v>30</v>
      </c>
      <c r="X12" s="101">
        <v>162.06971555999999</v>
      </c>
      <c r="Y12" s="91" t="s">
        <v>30</v>
      </c>
      <c r="Z12" s="91" t="s">
        <v>30</v>
      </c>
      <c r="AA12" s="101">
        <v>164.73213240999999</v>
      </c>
      <c r="AB12" s="91">
        <v>164.73213240999999</v>
      </c>
      <c r="AC12" s="91">
        <v>164.73213240999999</v>
      </c>
      <c r="AD12" s="91">
        <v>149.199829755081</v>
      </c>
      <c r="AJ12" s="335"/>
    </row>
    <row r="13" spans="1:36" x14ac:dyDescent="0.25">
      <c r="A13" s="98" t="s">
        <v>96</v>
      </c>
      <c r="B13" s="98"/>
      <c r="C13" s="98"/>
      <c r="E13" s="98"/>
      <c r="F13" s="98"/>
      <c r="G13" s="269"/>
      <c r="H13" s="269"/>
      <c r="I13" s="269"/>
      <c r="J13" s="269"/>
      <c r="K13" s="269"/>
      <c r="L13" s="269"/>
      <c r="M13" s="269"/>
      <c r="N13" s="269"/>
      <c r="O13" s="269"/>
      <c r="P13" s="269"/>
      <c r="Q13" s="101">
        <v>166.70672210999999</v>
      </c>
      <c r="R13" s="101">
        <v>155.59074231</v>
      </c>
      <c r="S13" s="101">
        <v>156.05630503</v>
      </c>
      <c r="T13" s="101">
        <v>155.21402513999999</v>
      </c>
      <c r="U13" s="101">
        <v>152.42019289000001</v>
      </c>
      <c r="V13" s="101">
        <v>159.15544344</v>
      </c>
      <c r="W13" s="91" t="s">
        <v>30</v>
      </c>
      <c r="X13" s="101">
        <v>147.36102897999999</v>
      </c>
      <c r="Y13" s="91" t="s">
        <v>30</v>
      </c>
      <c r="Z13" s="91" t="s">
        <v>30</v>
      </c>
      <c r="AA13" s="101">
        <v>141.00962501999999</v>
      </c>
      <c r="AB13" s="91">
        <v>140.43396031</v>
      </c>
      <c r="AC13" s="91">
        <v>139.83588691</v>
      </c>
      <c r="AD13" s="91">
        <v>135.33711028183501</v>
      </c>
      <c r="AJ13" s="335"/>
    </row>
    <row r="14" spans="1:36" x14ac:dyDescent="0.25">
      <c r="A14" s="98" t="s">
        <v>97</v>
      </c>
      <c r="B14" s="98"/>
      <c r="C14" s="98"/>
      <c r="E14" s="98"/>
      <c r="F14" s="98"/>
      <c r="G14" s="269"/>
      <c r="H14" s="269"/>
      <c r="I14" s="269"/>
      <c r="J14" s="269"/>
      <c r="K14" s="269"/>
      <c r="L14" s="269"/>
      <c r="M14" s="269"/>
      <c r="N14" s="269"/>
      <c r="O14" s="269"/>
      <c r="P14" s="269"/>
      <c r="Q14" s="101">
        <v>153.98872004</v>
      </c>
      <c r="R14" s="101">
        <v>154.61204713999999</v>
      </c>
      <c r="S14" s="101">
        <v>147.46910421000001</v>
      </c>
      <c r="T14" s="101">
        <v>142.87282203000001</v>
      </c>
      <c r="U14" s="101">
        <v>141.66443877</v>
      </c>
      <c r="V14" s="101">
        <v>148.33464860999999</v>
      </c>
      <c r="W14" s="91" t="s">
        <v>30</v>
      </c>
      <c r="X14" s="101">
        <v>139.57463365000001</v>
      </c>
      <c r="Y14" s="91" t="s">
        <v>30</v>
      </c>
      <c r="Z14" s="91" t="s">
        <v>30</v>
      </c>
      <c r="AA14" s="101">
        <v>134.24775577</v>
      </c>
      <c r="AB14" s="91">
        <v>133.59279103</v>
      </c>
      <c r="AC14" s="91">
        <v>133.12765833</v>
      </c>
      <c r="AD14" s="91">
        <v>131.959794103013</v>
      </c>
      <c r="AJ14" s="335"/>
    </row>
    <row r="15" spans="1:36" x14ac:dyDescent="0.25">
      <c r="A15" s="98" t="s">
        <v>98</v>
      </c>
      <c r="B15" s="98"/>
      <c r="C15" s="98"/>
      <c r="E15" s="98"/>
      <c r="F15" s="98"/>
      <c r="G15" s="269"/>
      <c r="H15" s="269"/>
      <c r="I15" s="269"/>
      <c r="J15" s="269"/>
      <c r="K15" s="269"/>
      <c r="L15" s="269"/>
      <c r="M15" s="269"/>
      <c r="N15" s="269"/>
      <c r="O15" s="269"/>
      <c r="P15" s="269"/>
      <c r="Q15" s="101">
        <v>157.96961318000001</v>
      </c>
      <c r="R15" s="101">
        <v>155.41058588999999</v>
      </c>
      <c r="S15" s="101">
        <v>157.97345358999999</v>
      </c>
      <c r="T15" s="101">
        <v>149.33136655999999</v>
      </c>
      <c r="U15" s="101">
        <v>144.64760339</v>
      </c>
      <c r="V15" s="101">
        <v>146.70152863999999</v>
      </c>
      <c r="W15" s="91" t="s">
        <v>30</v>
      </c>
      <c r="X15" s="101">
        <v>143.25712554</v>
      </c>
      <c r="Y15" s="91" t="s">
        <v>30</v>
      </c>
      <c r="Z15" s="91" t="s">
        <v>30</v>
      </c>
      <c r="AA15" s="101">
        <v>132.04317416000001</v>
      </c>
      <c r="AB15" s="91">
        <v>131.89197049000001</v>
      </c>
      <c r="AC15" s="91">
        <v>131.77440278</v>
      </c>
      <c r="AD15" s="91">
        <v>126.596134736857</v>
      </c>
      <c r="AJ15" s="335"/>
    </row>
    <row r="16" spans="1:36" x14ac:dyDescent="0.25">
      <c r="A16" s="433" t="s">
        <v>34</v>
      </c>
      <c r="B16" s="433"/>
      <c r="C16" s="433"/>
      <c r="D16" s="433"/>
      <c r="E16" s="154"/>
      <c r="F16" s="154"/>
      <c r="G16" s="155"/>
      <c r="H16" s="155"/>
      <c r="I16" s="155"/>
      <c r="J16" s="155"/>
      <c r="K16" s="155"/>
      <c r="L16" s="155"/>
      <c r="M16" s="155"/>
      <c r="N16" s="155"/>
      <c r="O16" s="155"/>
      <c r="P16" s="155"/>
      <c r="Q16" s="155">
        <v>91.892233025565133</v>
      </c>
      <c r="R16" s="155">
        <v>111.59406998412271</v>
      </c>
      <c r="S16" s="155">
        <v>84.978999999999999</v>
      </c>
      <c r="T16" s="155">
        <v>94.926000000000002</v>
      </c>
      <c r="U16" s="155">
        <v>91.795000000000002</v>
      </c>
      <c r="V16" s="155">
        <v>80.430000000000007</v>
      </c>
      <c r="W16" s="155"/>
      <c r="X16" s="155">
        <v>93.69</v>
      </c>
      <c r="Y16" s="155"/>
      <c r="Z16" s="155"/>
      <c r="AA16" s="155">
        <v>90.129000000000005</v>
      </c>
      <c r="AB16" s="155">
        <v>80.832999999999998</v>
      </c>
      <c r="AC16" s="155">
        <v>96.436000000000007</v>
      </c>
      <c r="AD16" s="155">
        <v>94.66207</v>
      </c>
      <c r="AJ16" s="335"/>
    </row>
    <row r="17" spans="1:36" s="71" customFormat="1" ht="24" customHeight="1" x14ac:dyDescent="0.25">
      <c r="A17" s="233">
        <v>1</v>
      </c>
      <c r="B17" s="432" t="s">
        <v>31</v>
      </c>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J17" s="336"/>
    </row>
    <row r="18" spans="1:36" s="71" customFormat="1" x14ac:dyDescent="0.25">
      <c r="A18" s="173"/>
      <c r="B18" s="173"/>
      <c r="Y18" s="119"/>
      <c r="Z18" s="119"/>
    </row>
    <row r="19" spans="1:36" s="71" customFormat="1" x14ac:dyDescent="0.25">
      <c r="A19" s="173"/>
      <c r="B19" s="173"/>
      <c r="Y19" s="119"/>
      <c r="Z19" s="119"/>
    </row>
    <row r="20" spans="1:36" s="71" customFormat="1" x14ac:dyDescent="0.25">
      <c r="A20" s="173"/>
      <c r="B20" s="173"/>
      <c r="Y20" s="119"/>
      <c r="Z20" s="119"/>
    </row>
    <row r="21" spans="1:36" x14ac:dyDescent="0.25">
      <c r="E21" s="98"/>
      <c r="V21" s="101"/>
    </row>
    <row r="22" spans="1:36" x14ac:dyDescent="0.25">
      <c r="V22" s="101"/>
    </row>
    <row r="23" spans="1:36" x14ac:dyDescent="0.25">
      <c r="V23" s="101"/>
    </row>
    <row r="24" spans="1:36" x14ac:dyDescent="0.25">
      <c r="V24" s="101"/>
    </row>
    <row r="25" spans="1:36" x14ac:dyDescent="0.25">
      <c r="V25" s="100"/>
    </row>
    <row r="26" spans="1:36" x14ac:dyDescent="0.25">
      <c r="V26" s="101"/>
    </row>
    <row r="27" spans="1:36" x14ac:dyDescent="0.25">
      <c r="V27" s="101"/>
    </row>
    <row r="28" spans="1:36" x14ac:dyDescent="0.25">
      <c r="V28" s="101"/>
    </row>
    <row r="29" spans="1:36" x14ac:dyDescent="0.25">
      <c r="V29" s="101"/>
    </row>
    <row r="30" spans="1:36" x14ac:dyDescent="0.25">
      <c r="V30" s="156"/>
    </row>
  </sheetData>
  <mergeCells count="7">
    <mergeCell ref="B17:AC17"/>
    <mergeCell ref="A1:AC1"/>
    <mergeCell ref="A2:AC2"/>
    <mergeCell ref="A16:D16"/>
    <mergeCell ref="A5:C5"/>
    <mergeCell ref="A11:E11"/>
    <mergeCell ref="G4:AD4"/>
  </mergeCells>
  <phoneticPr fontId="2" type="noConversion"/>
  <pageMargins left="0.75" right="0.75" top="1" bottom="1" header="0.5" footer="0.5"/>
  <pageSetup paperSize="9" orientation="landscape" r:id="rId1"/>
  <headerFooter alignWithMargins="0"/>
  <ignoredErrors>
    <ignoredError sqref="W5 Y5:Z5 AB5:AC5"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9">
    <tabColor rgb="FF00B050"/>
  </sheetPr>
  <dimension ref="A1:AO14"/>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24.6640625" style="1" customWidth="1"/>
    <col min="3" max="10" width="3.44140625" style="1" hidden="1" customWidth="1"/>
    <col min="11" max="11" width="4.109375" style="1" hidden="1" customWidth="1"/>
    <col min="12" max="12" width="3.6640625" style="1" hidden="1" customWidth="1"/>
    <col min="13" max="13" width="4.109375" style="1" hidden="1" customWidth="1"/>
    <col min="14" max="14" width="3.6640625" style="1" customWidth="1"/>
    <col min="15" max="15" width="4.109375" style="1" customWidth="1"/>
    <col min="16" max="16" width="3.6640625" style="1" customWidth="1"/>
    <col min="17" max="17" width="4.109375" style="1" customWidth="1"/>
    <col min="18" max="18" width="3.6640625" style="1" customWidth="1"/>
    <col min="19" max="19" width="4.109375" style="1" customWidth="1"/>
    <col min="20" max="20" width="3.6640625" style="1" customWidth="1"/>
    <col min="21" max="21" width="4.109375" style="1" customWidth="1"/>
    <col min="22" max="22" width="3.6640625" style="1" customWidth="1"/>
    <col min="23" max="23" width="4.109375" style="1" customWidth="1"/>
    <col min="24" max="24" width="3.6640625" style="1" customWidth="1"/>
    <col min="25" max="25" width="4.109375" style="1" customWidth="1"/>
    <col min="26" max="26" width="5" style="1" customWidth="1"/>
    <col min="27" max="27" width="4.109375" style="1" hidden="1" customWidth="1"/>
    <col min="28" max="28" width="3.6640625" style="1" customWidth="1"/>
    <col min="29" max="29" width="4.109375" style="1" customWidth="1"/>
    <col min="30" max="30" width="7.33203125" style="1" customWidth="1"/>
    <col min="31" max="31" width="4.109375" style="1" hidden="1" customWidth="1"/>
    <col min="32" max="32" width="5.33203125" style="47" customWidth="1"/>
    <col min="33" max="33" width="4.109375" style="47" hidden="1" customWidth="1"/>
    <col min="34" max="34" width="3.6640625" style="1" customWidth="1"/>
    <col min="35" max="35" width="4.109375" style="1" customWidth="1"/>
    <col min="36" max="36" width="5" style="1" bestFit="1" customWidth="1"/>
    <col min="37" max="37" width="4.109375" style="1" hidden="1" customWidth="1"/>
    <col min="38" max="38" width="4.44140625" style="47" customWidth="1"/>
    <col min="39" max="39" width="4.109375" style="47" hidden="1" customWidth="1"/>
    <col min="40" max="40" width="4.44140625" style="1" customWidth="1"/>
    <col min="41" max="41" width="5.33203125" style="1" customWidth="1"/>
    <col min="42" max="16384" width="9.109375" style="1"/>
  </cols>
  <sheetData>
    <row r="1" spans="1:41" s="47" customFormat="1" x14ac:dyDescent="0.25">
      <c r="A1" s="441" t="s">
        <v>108</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310"/>
    </row>
    <row r="2" spans="1:41" s="152" customFormat="1" ht="12.75" customHeight="1" x14ac:dyDescent="0.25">
      <c r="A2" s="442" t="s">
        <v>109</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311"/>
    </row>
    <row r="3" spans="1:41" hidden="1" x14ac:dyDescent="0.2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H3" s="47"/>
      <c r="AI3" s="47"/>
      <c r="AJ3" s="47"/>
      <c r="AK3" s="47"/>
    </row>
    <row r="4" spans="1:41" x14ac:dyDescent="0.25">
      <c r="A4" s="47"/>
      <c r="B4" s="115"/>
      <c r="C4" s="115"/>
      <c r="D4" s="115"/>
      <c r="E4" s="115"/>
      <c r="F4" s="47"/>
      <c r="G4" s="47"/>
      <c r="H4" s="47"/>
      <c r="I4" s="47"/>
      <c r="J4" s="47"/>
      <c r="K4" s="47"/>
      <c r="L4" s="47"/>
      <c r="M4" s="47"/>
      <c r="N4" s="47"/>
      <c r="O4" s="47"/>
      <c r="P4" s="47"/>
      <c r="Q4" s="47"/>
      <c r="R4" s="47"/>
      <c r="S4" s="47"/>
      <c r="T4" s="47"/>
      <c r="U4" s="47"/>
      <c r="V4" s="47"/>
      <c r="W4" s="47"/>
      <c r="X4" s="47"/>
      <c r="Y4" s="47"/>
      <c r="Z4" s="47"/>
      <c r="AA4" s="47"/>
      <c r="AB4" s="47"/>
      <c r="AC4" s="47"/>
      <c r="AD4" s="47"/>
      <c r="AE4" s="47"/>
      <c r="AH4" s="47"/>
      <c r="AI4" s="47"/>
      <c r="AJ4" s="47"/>
      <c r="AK4" s="47"/>
    </row>
    <row r="5" spans="1:41" x14ac:dyDescent="0.25">
      <c r="A5" s="14" t="s">
        <v>110</v>
      </c>
      <c r="B5" s="15"/>
      <c r="C5" s="15"/>
      <c r="D5" s="15"/>
      <c r="E5" s="15"/>
      <c r="F5" s="438" t="s">
        <v>74</v>
      </c>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160"/>
    </row>
    <row r="6" spans="1:41" ht="13.5" customHeight="1" x14ac:dyDescent="0.25">
      <c r="A6" s="17"/>
      <c r="B6" s="34"/>
      <c r="C6" s="34"/>
      <c r="D6" s="34"/>
      <c r="E6" s="34"/>
      <c r="F6" s="443">
        <v>2005</v>
      </c>
      <c r="G6" s="443"/>
      <c r="H6" s="443">
        <v>2006</v>
      </c>
      <c r="I6" s="443"/>
      <c r="J6" s="443">
        <v>2007</v>
      </c>
      <c r="K6" s="443"/>
      <c r="L6" s="443">
        <v>2008</v>
      </c>
      <c r="M6" s="443"/>
      <c r="N6" s="443">
        <v>2009</v>
      </c>
      <c r="O6" s="443"/>
      <c r="P6" s="443">
        <v>2010</v>
      </c>
      <c r="Q6" s="443"/>
      <c r="R6" s="437">
        <v>2011</v>
      </c>
      <c r="S6" s="437"/>
      <c r="T6" s="437">
        <v>2012</v>
      </c>
      <c r="U6" s="437"/>
      <c r="V6" s="437">
        <v>2013</v>
      </c>
      <c r="W6" s="437"/>
      <c r="X6" s="437">
        <v>2014</v>
      </c>
      <c r="Y6" s="437"/>
      <c r="Z6" s="439" t="s">
        <v>16</v>
      </c>
      <c r="AA6" s="439"/>
      <c r="AB6" s="437">
        <v>2016</v>
      </c>
      <c r="AC6" s="437"/>
      <c r="AD6" s="439" t="s">
        <v>17</v>
      </c>
      <c r="AE6" s="439"/>
      <c r="AF6" s="439" t="s">
        <v>18</v>
      </c>
      <c r="AG6" s="439"/>
      <c r="AH6" s="437">
        <v>2019</v>
      </c>
      <c r="AI6" s="437"/>
      <c r="AJ6" s="340" t="s">
        <v>19</v>
      </c>
      <c r="AK6" s="339"/>
      <c r="AL6" s="340" t="s">
        <v>20</v>
      </c>
      <c r="AM6" s="340" t="s">
        <v>111</v>
      </c>
      <c r="AN6" s="440" t="s">
        <v>21</v>
      </c>
      <c r="AO6" s="440"/>
    </row>
    <row r="7" spans="1:41" ht="15" customHeight="1" x14ac:dyDescent="0.25">
      <c r="A7" s="21" t="s">
        <v>84</v>
      </c>
      <c r="B7" s="22"/>
      <c r="C7" s="22"/>
      <c r="D7" s="22"/>
      <c r="E7" s="22"/>
      <c r="F7" s="39">
        <v>18.7</v>
      </c>
      <c r="G7" s="40">
        <v>3.3</v>
      </c>
      <c r="H7" s="39">
        <v>20.6</v>
      </c>
      <c r="I7" s="40">
        <v>2.9</v>
      </c>
      <c r="J7" s="37">
        <v>27</v>
      </c>
      <c r="K7" s="40">
        <v>2.9</v>
      </c>
      <c r="L7" s="113">
        <v>19.8</v>
      </c>
      <c r="M7" s="40">
        <v>3.2</v>
      </c>
      <c r="N7" s="50">
        <v>24.704000000000001</v>
      </c>
      <c r="O7" s="51">
        <v>3.5710000000000002</v>
      </c>
      <c r="P7" s="50">
        <v>24.486000000000001</v>
      </c>
      <c r="Q7" s="51">
        <v>3.8119999999999998</v>
      </c>
      <c r="R7" s="50">
        <v>26.384</v>
      </c>
      <c r="S7" s="51">
        <v>3.2730000000000001</v>
      </c>
      <c r="T7" s="50">
        <v>27.823</v>
      </c>
      <c r="U7" s="51">
        <v>3.1030000000000002</v>
      </c>
      <c r="V7" s="50">
        <v>27.245000000000001</v>
      </c>
      <c r="W7" s="51">
        <v>3.6920000000000002</v>
      </c>
      <c r="X7" s="50">
        <v>26.678000000000001</v>
      </c>
      <c r="Y7" s="51">
        <v>3.4569999999999999</v>
      </c>
      <c r="Z7" s="181" t="s">
        <v>41</v>
      </c>
      <c r="AA7" s="182" t="s">
        <v>41</v>
      </c>
      <c r="AB7" s="50">
        <v>32.42</v>
      </c>
      <c r="AC7" s="51">
        <v>4.1909999999999998</v>
      </c>
      <c r="AD7" s="357" t="s">
        <v>30</v>
      </c>
      <c r="AE7" s="51"/>
      <c r="AF7" s="181">
        <v>32.813000000000002</v>
      </c>
      <c r="AG7" s="51"/>
      <c r="AH7" s="50">
        <v>40.716000000000001</v>
      </c>
      <c r="AI7" s="51">
        <v>4.6420000000000003</v>
      </c>
      <c r="AJ7" s="181">
        <v>41.302999999999997</v>
      </c>
      <c r="AK7" s="51"/>
      <c r="AL7" s="50">
        <v>41.845999999999997</v>
      </c>
      <c r="AM7" s="50">
        <v>41.845999999999997</v>
      </c>
      <c r="AN7" s="50">
        <v>37.399250000000002</v>
      </c>
      <c r="AO7" s="374" t="s">
        <v>112</v>
      </c>
    </row>
    <row r="8" spans="1:41" ht="13.5" customHeight="1" x14ac:dyDescent="0.25">
      <c r="A8" s="42" t="s">
        <v>113</v>
      </c>
      <c r="B8" s="77"/>
      <c r="C8" s="77"/>
      <c r="D8" s="77"/>
      <c r="E8" s="77"/>
      <c r="F8" s="108">
        <v>8.5</v>
      </c>
      <c r="G8" s="32">
        <v>1.1000000000000001</v>
      </c>
      <c r="H8" s="108">
        <v>9.8000000000000007</v>
      </c>
      <c r="I8" s="32">
        <v>1.1000000000000001</v>
      </c>
      <c r="J8" s="108">
        <v>15.2</v>
      </c>
      <c r="K8" s="32">
        <v>2</v>
      </c>
      <c r="L8" s="114">
        <v>10.7</v>
      </c>
      <c r="M8" s="32">
        <v>1.8</v>
      </c>
      <c r="N8" s="90">
        <v>13.824999999999999</v>
      </c>
      <c r="O8" s="52">
        <v>2.0979999999999999</v>
      </c>
      <c r="P8" s="90">
        <v>13.009</v>
      </c>
      <c r="Q8" s="52">
        <v>2.153</v>
      </c>
      <c r="R8" s="90">
        <v>14.395</v>
      </c>
      <c r="S8" s="52">
        <v>1.9530000000000001</v>
      </c>
      <c r="T8" s="90">
        <v>16.093</v>
      </c>
      <c r="U8" s="52">
        <v>2.0529999999999999</v>
      </c>
      <c r="V8" s="90">
        <v>14.058999999999999</v>
      </c>
      <c r="W8" s="52">
        <v>2.3730000000000002</v>
      </c>
      <c r="X8" s="90">
        <v>15.06</v>
      </c>
      <c r="Y8" s="52">
        <v>2.347</v>
      </c>
      <c r="Z8" s="183" t="s">
        <v>41</v>
      </c>
      <c r="AA8" s="184" t="s">
        <v>41</v>
      </c>
      <c r="AB8" s="90">
        <v>15.739000000000001</v>
      </c>
      <c r="AC8" s="52">
        <v>2.5070000000000001</v>
      </c>
      <c r="AD8" s="357" t="s">
        <v>30</v>
      </c>
      <c r="AE8" s="52"/>
      <c r="AF8" s="183">
        <v>15.837</v>
      </c>
      <c r="AG8" s="52"/>
      <c r="AH8" s="90">
        <v>20.606999999999999</v>
      </c>
      <c r="AI8" s="52">
        <v>3.2370000000000001</v>
      </c>
      <c r="AJ8" s="183">
        <v>20.905999999999999</v>
      </c>
      <c r="AK8" s="52"/>
      <c r="AL8" s="90">
        <v>21.172999999999998</v>
      </c>
      <c r="AM8" s="90">
        <v>21.172999999999998</v>
      </c>
      <c r="AN8" s="90">
        <v>19.10427</v>
      </c>
      <c r="AO8" s="375" t="s">
        <v>114</v>
      </c>
    </row>
    <row r="9" spans="1:41" ht="10.5" customHeight="1" x14ac:dyDescent="0.25">
      <c r="A9" s="42" t="s">
        <v>115</v>
      </c>
      <c r="B9" s="77"/>
      <c r="C9" s="77"/>
      <c r="D9" s="77"/>
      <c r="E9" s="77"/>
      <c r="F9" s="108">
        <v>8.6</v>
      </c>
      <c r="G9" s="32">
        <v>3</v>
      </c>
      <c r="H9" s="108">
        <v>8.9</v>
      </c>
      <c r="I9" s="32">
        <v>2.4</v>
      </c>
      <c r="J9" s="108">
        <v>8.6999999999999993</v>
      </c>
      <c r="K9" s="32">
        <v>1.8</v>
      </c>
      <c r="L9" s="108">
        <v>6.1</v>
      </c>
      <c r="M9" s="32">
        <v>1.7</v>
      </c>
      <c r="N9" s="90">
        <v>8.5039999999999996</v>
      </c>
      <c r="O9" s="52">
        <v>2.4980000000000002</v>
      </c>
      <c r="P9" s="90">
        <v>8.6479999999999997</v>
      </c>
      <c r="Q9" s="52">
        <v>2.8570000000000002</v>
      </c>
      <c r="R9" s="90">
        <v>8.8260000000000005</v>
      </c>
      <c r="S9" s="52">
        <v>2.0449999999999999</v>
      </c>
      <c r="T9" s="90">
        <v>9.91</v>
      </c>
      <c r="U9" s="52">
        <v>2.2469999999999999</v>
      </c>
      <c r="V9" s="90">
        <v>10.775</v>
      </c>
      <c r="W9" s="52">
        <v>2.6749999999999998</v>
      </c>
      <c r="X9" s="90">
        <v>9.5399999999999991</v>
      </c>
      <c r="Y9" s="52">
        <v>2.3330000000000002</v>
      </c>
      <c r="Z9" s="183" t="s">
        <v>41</v>
      </c>
      <c r="AA9" s="184" t="s">
        <v>41</v>
      </c>
      <c r="AB9" s="90">
        <v>13.801</v>
      </c>
      <c r="AC9" s="52">
        <v>3.1469999999999998</v>
      </c>
      <c r="AD9" s="357" t="s">
        <v>30</v>
      </c>
      <c r="AE9" s="52"/>
      <c r="AF9" s="183">
        <v>14.11</v>
      </c>
      <c r="AG9" s="52"/>
      <c r="AH9" s="90">
        <v>17.585000000000001</v>
      </c>
      <c r="AI9" s="52">
        <v>3.105</v>
      </c>
      <c r="AJ9" s="183">
        <v>17.855</v>
      </c>
      <c r="AK9" s="52"/>
      <c r="AL9" s="90">
        <v>18.122</v>
      </c>
      <c r="AM9" s="90">
        <v>18.122</v>
      </c>
      <c r="AN9" s="90">
        <v>16.174119999999998</v>
      </c>
      <c r="AO9" s="375" t="s">
        <v>116</v>
      </c>
    </row>
    <row r="10" spans="1:41" ht="10.5" customHeight="1" x14ac:dyDescent="0.25">
      <c r="A10" s="78" t="s">
        <v>117</v>
      </c>
      <c r="B10" s="107"/>
      <c r="C10" s="107"/>
      <c r="D10" s="107"/>
      <c r="E10" s="107"/>
      <c r="F10" s="109" t="s">
        <v>118</v>
      </c>
      <c r="G10" s="41">
        <v>0.9</v>
      </c>
      <c r="H10" s="109">
        <v>1.8</v>
      </c>
      <c r="I10" s="41">
        <v>1.2</v>
      </c>
      <c r="J10" s="109">
        <v>3.1</v>
      </c>
      <c r="K10" s="41">
        <v>1.3</v>
      </c>
      <c r="L10" s="109">
        <v>2.9</v>
      </c>
      <c r="M10" s="41">
        <v>2.1</v>
      </c>
      <c r="N10" s="76">
        <v>2.375</v>
      </c>
      <c r="O10" s="53">
        <v>1.573</v>
      </c>
      <c r="P10" s="76">
        <v>2.8290000000000002</v>
      </c>
      <c r="Q10" s="53">
        <v>1.5129999999999999</v>
      </c>
      <c r="R10" s="76">
        <v>3.1629999999999998</v>
      </c>
      <c r="S10" s="53">
        <v>1.5249999999999999</v>
      </c>
      <c r="T10" s="76">
        <v>1.82</v>
      </c>
      <c r="U10" s="53">
        <v>0.94199999999999995</v>
      </c>
      <c r="V10" s="76">
        <v>2.41</v>
      </c>
      <c r="W10" s="53">
        <v>1.325</v>
      </c>
      <c r="X10" s="76">
        <v>2.0779999999999998</v>
      </c>
      <c r="Y10" s="53">
        <v>1.327</v>
      </c>
      <c r="Z10" s="185" t="s">
        <v>41</v>
      </c>
      <c r="AA10" s="186" t="s">
        <v>41</v>
      </c>
      <c r="AB10" s="76">
        <v>2.88</v>
      </c>
      <c r="AC10" s="53">
        <v>1.899</v>
      </c>
      <c r="AD10" s="357" t="s">
        <v>30</v>
      </c>
      <c r="AE10" s="53"/>
      <c r="AF10" s="185">
        <v>2.8660000000000001</v>
      </c>
      <c r="AG10" s="53"/>
      <c r="AH10" s="76">
        <v>2.5249999999999999</v>
      </c>
      <c r="AI10" s="53">
        <v>1.4670000000000001</v>
      </c>
      <c r="AJ10" s="185">
        <v>2.5419999999999998</v>
      </c>
      <c r="AK10" s="53"/>
      <c r="AL10" s="76">
        <v>2.5510000000000002</v>
      </c>
      <c r="AM10" s="76">
        <v>2.5510000000000002</v>
      </c>
      <c r="AN10" s="76">
        <v>2.12086</v>
      </c>
      <c r="AO10" s="376" t="s">
        <v>119</v>
      </c>
    </row>
    <row r="11" spans="1:41" s="119" customFormat="1" ht="22.5" customHeight="1" x14ac:dyDescent="0.25">
      <c r="A11" s="239">
        <v>1</v>
      </c>
      <c r="B11" s="417" t="s">
        <v>31</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305"/>
    </row>
    <row r="14" spans="1:41" x14ac:dyDescent="0.25">
      <c r="A14" s="121"/>
    </row>
  </sheetData>
  <mergeCells count="20">
    <mergeCell ref="B11:AL11"/>
    <mergeCell ref="A1:AL1"/>
    <mergeCell ref="A2:AL2"/>
    <mergeCell ref="X6:Y6"/>
    <mergeCell ref="Z6:AA6"/>
    <mergeCell ref="AB6:AC6"/>
    <mergeCell ref="F6:G6"/>
    <mergeCell ref="H6:I6"/>
    <mergeCell ref="J6:K6"/>
    <mergeCell ref="L6:M6"/>
    <mergeCell ref="N6:O6"/>
    <mergeCell ref="P6:Q6"/>
    <mergeCell ref="V6:W6"/>
    <mergeCell ref="R6:S6"/>
    <mergeCell ref="F5:AN5"/>
    <mergeCell ref="T6:U6"/>
    <mergeCell ref="AD6:AE6"/>
    <mergeCell ref="AF6:AG6"/>
    <mergeCell ref="AH6:AI6"/>
    <mergeCell ref="AN6:AO6"/>
  </mergeCells>
  <phoneticPr fontId="2" type="noConversion"/>
  <pageMargins left="0.75" right="0.75" top="1" bottom="1" header="0.5" footer="0.5"/>
  <pageSetup paperSize="9" orientation="landscape" r:id="rId1"/>
  <headerFooter alignWithMargins="0"/>
  <ignoredErrors>
    <ignoredError sqref="Z6 AD6 AF6 AJ6 AL6"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46">
    <tabColor indexed="12"/>
    <pageSetUpPr fitToPage="1"/>
  </sheetPr>
  <dimension ref="A1"/>
  <sheetViews>
    <sheetView showGridLines="0" showRowColHeaders="0" zoomScaleNormal="100" workbookViewId="0">
      <selection activeCell="B641" sqref="B641"/>
    </sheetView>
  </sheetViews>
  <sheetFormatPr defaultColWidth="9.109375" defaultRowHeight="13.2" x14ac:dyDescent="0.25"/>
  <cols>
    <col min="1" max="1" width="9.109375" style="1"/>
    <col min="2" max="2" width="31.44140625" style="1" customWidth="1"/>
    <col min="3" max="3" width="15.88671875" style="1" bestFit="1" customWidth="1"/>
    <col min="4" max="16384" width="9.109375" style="1"/>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1">
    <tabColor rgb="FF00B050"/>
  </sheetPr>
  <dimension ref="A1:AD25"/>
  <sheetViews>
    <sheetView showGridLines="0" showRowColHeaders="0" zoomScaleNormal="100" workbookViewId="0">
      <selection activeCell="B641" sqref="B641"/>
    </sheetView>
  </sheetViews>
  <sheetFormatPr defaultColWidth="9.109375" defaultRowHeight="13.2" x14ac:dyDescent="0.25"/>
  <cols>
    <col min="1" max="1" width="1.109375" style="47" customWidth="1"/>
    <col min="2" max="2" width="9" style="47" customWidth="1"/>
    <col min="3" max="4" width="9.6640625" style="47" customWidth="1"/>
    <col min="5" max="6" width="9.109375" style="47" hidden="1" customWidth="1"/>
    <col min="7" max="12" width="4.44140625" style="47" hidden="1" customWidth="1"/>
    <col min="13" max="17" width="4.44140625" style="47" customWidth="1"/>
    <col min="18" max="18" width="4.88671875" style="47" bestFit="1" customWidth="1"/>
    <col min="19" max="22" width="4.44140625" style="47" bestFit="1" customWidth="1"/>
    <col min="23" max="23" width="5" style="47" customWidth="1"/>
    <col min="24" max="24" width="4.44140625" style="47" customWidth="1"/>
    <col min="25" max="26" width="5" style="47" bestFit="1" customWidth="1"/>
    <col min="27" max="28" width="4.44140625" style="47" customWidth="1"/>
    <col min="29" max="29" width="5" style="47" bestFit="1" customWidth="1"/>
    <col min="30" max="30" width="4" style="47" customWidth="1"/>
    <col min="31" max="16384" width="9.109375" style="47"/>
  </cols>
  <sheetData>
    <row r="1" spans="1:30" s="313" customFormat="1" ht="31.5" customHeight="1" x14ac:dyDescent="0.25">
      <c r="A1" s="444" t="s">
        <v>120</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row>
    <row r="2" spans="1:30" s="314" customFormat="1" ht="27.75" customHeight="1" x14ac:dyDescent="0.25">
      <c r="A2" s="416" t="s">
        <v>121</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row>
    <row r="3" spans="1:30" x14ac:dyDescent="0.25">
      <c r="C3" s="115"/>
      <c r="D3" s="115"/>
      <c r="E3" s="115"/>
      <c r="F3" s="115"/>
    </row>
    <row r="4" spans="1:30" x14ac:dyDescent="0.25">
      <c r="A4" s="355"/>
      <c r="B4" s="355"/>
      <c r="C4" s="355"/>
      <c r="D4" s="355"/>
      <c r="E4" s="355"/>
      <c r="F4" s="355"/>
      <c r="G4" s="436" t="s">
        <v>74</v>
      </c>
      <c r="H4" s="436"/>
      <c r="I4" s="436"/>
      <c r="J4" s="436"/>
      <c r="K4" s="436"/>
      <c r="L4" s="436"/>
      <c r="M4" s="436"/>
      <c r="N4" s="436"/>
      <c r="O4" s="436"/>
      <c r="P4" s="436"/>
      <c r="Q4" s="436"/>
      <c r="R4" s="436"/>
      <c r="S4" s="436"/>
      <c r="T4" s="436"/>
      <c r="U4" s="436"/>
      <c r="V4" s="436"/>
      <c r="W4" s="436"/>
      <c r="X4" s="436"/>
      <c r="Y4" s="436"/>
      <c r="Z4" s="436"/>
      <c r="AA4" s="436"/>
      <c r="AB4" s="436"/>
      <c r="AC4" s="436"/>
      <c r="AD4" s="436"/>
    </row>
    <row r="5" spans="1:30" x14ac:dyDescent="0.25">
      <c r="A5" s="434" t="s">
        <v>94</v>
      </c>
      <c r="B5" s="434"/>
      <c r="C5" s="434"/>
      <c r="D5" s="130"/>
      <c r="E5" s="130"/>
      <c r="F5" s="130"/>
      <c r="G5" s="153"/>
      <c r="H5" s="153"/>
      <c r="I5" s="153"/>
      <c r="J5" s="153"/>
      <c r="K5" s="129"/>
      <c r="L5" s="153"/>
      <c r="M5" s="153">
        <v>2005</v>
      </c>
      <c r="N5" s="153">
        <v>2006</v>
      </c>
      <c r="O5" s="153">
        <v>2007</v>
      </c>
      <c r="P5" s="153">
        <v>2008</v>
      </c>
      <c r="Q5" s="153">
        <v>2009</v>
      </c>
      <c r="R5" s="153">
        <v>2010</v>
      </c>
      <c r="S5" s="153">
        <v>2011</v>
      </c>
      <c r="T5" s="153">
        <v>2012</v>
      </c>
      <c r="U5" s="153">
        <v>2013</v>
      </c>
      <c r="V5" s="153">
        <v>2014</v>
      </c>
      <c r="W5" s="131" t="s">
        <v>16</v>
      </c>
      <c r="X5" s="153">
        <v>2016</v>
      </c>
      <c r="Y5" s="303" t="s">
        <v>17</v>
      </c>
      <c r="Z5" s="303" t="s">
        <v>18</v>
      </c>
      <c r="AA5" s="153">
        <v>2019</v>
      </c>
      <c r="AB5" s="303" t="s">
        <v>19</v>
      </c>
      <c r="AC5" s="303" t="s">
        <v>20</v>
      </c>
      <c r="AD5" s="303" t="s">
        <v>21</v>
      </c>
    </row>
    <row r="6" spans="1:30" x14ac:dyDescent="0.25">
      <c r="A6" s="126" t="s">
        <v>106</v>
      </c>
      <c r="B6" s="126"/>
      <c r="C6" s="126"/>
      <c r="D6" s="126"/>
      <c r="E6" s="126"/>
      <c r="F6" s="126"/>
      <c r="G6" s="132"/>
      <c r="H6" s="132"/>
      <c r="I6" s="132"/>
      <c r="J6" s="132"/>
      <c r="K6" s="132"/>
      <c r="L6" s="132"/>
      <c r="M6" s="248">
        <v>157</v>
      </c>
      <c r="N6" s="249">
        <v>156</v>
      </c>
      <c r="O6" s="249">
        <v>151</v>
      </c>
      <c r="P6" s="127">
        <v>145</v>
      </c>
      <c r="Q6" s="100">
        <v>148.14476327</v>
      </c>
      <c r="R6" s="100">
        <v>158.54076667999999</v>
      </c>
      <c r="S6" s="100">
        <v>140.27095525999999</v>
      </c>
      <c r="T6" s="100">
        <v>143.55180777000001</v>
      </c>
      <c r="U6" s="100">
        <v>139.36194223000001</v>
      </c>
      <c r="V6" s="100">
        <v>134.08324100999999</v>
      </c>
      <c r="W6" s="100">
        <v>134.65980117999999</v>
      </c>
      <c r="X6" s="100">
        <v>135.44016364000001</v>
      </c>
      <c r="Y6" s="100">
        <v>135.09965525999999</v>
      </c>
      <c r="Z6" s="100">
        <v>133.60659559999999</v>
      </c>
      <c r="AA6" s="100">
        <v>125.85942539</v>
      </c>
      <c r="AB6" s="100">
        <v>119.46099157</v>
      </c>
      <c r="AC6" s="100">
        <v>129.45974516000001</v>
      </c>
      <c r="AD6" s="100">
        <v>127.430586353094</v>
      </c>
    </row>
    <row r="7" spans="1:30" x14ac:dyDescent="0.25">
      <c r="A7" s="98" t="s">
        <v>95</v>
      </c>
      <c r="B7" s="98"/>
      <c r="C7" s="98"/>
      <c r="E7" s="98"/>
      <c r="F7" s="98"/>
      <c r="G7" s="250"/>
      <c r="H7" s="250"/>
      <c r="I7" s="250"/>
      <c r="J7" s="250"/>
      <c r="K7" s="250"/>
      <c r="L7" s="250"/>
      <c r="M7" s="250">
        <v>164</v>
      </c>
      <c r="N7" s="250">
        <v>156</v>
      </c>
      <c r="O7" s="250">
        <v>143</v>
      </c>
      <c r="P7" s="250">
        <v>157</v>
      </c>
      <c r="Q7" s="101">
        <v>170.64930333999999</v>
      </c>
      <c r="R7" s="101">
        <v>168.29369987999999</v>
      </c>
      <c r="S7" s="101">
        <v>153.70216597000001</v>
      </c>
      <c r="T7" s="101">
        <v>138.43987923</v>
      </c>
      <c r="U7" s="101">
        <v>160.62275496000001</v>
      </c>
      <c r="V7" s="101">
        <v>155.34140033</v>
      </c>
      <c r="W7" s="101">
        <v>156.98741225000001</v>
      </c>
      <c r="X7" s="101">
        <v>169.81249213999999</v>
      </c>
      <c r="Y7" s="101">
        <v>169.80521042000001</v>
      </c>
      <c r="Z7" s="101">
        <v>168.69262280999999</v>
      </c>
      <c r="AA7" s="101">
        <v>147.81993853</v>
      </c>
      <c r="AB7" s="101">
        <v>139.16298436</v>
      </c>
      <c r="AC7" s="101">
        <v>150.34104801000001</v>
      </c>
      <c r="AD7" s="101">
        <v>146.63375193658001</v>
      </c>
    </row>
    <row r="8" spans="1:30" x14ac:dyDescent="0.25">
      <c r="A8" s="98" t="s">
        <v>96</v>
      </c>
      <c r="B8" s="98"/>
      <c r="C8" s="98"/>
      <c r="E8" s="98"/>
      <c r="F8" s="98"/>
      <c r="G8" s="250"/>
      <c r="H8" s="250"/>
      <c r="I8" s="250"/>
      <c r="J8" s="250"/>
      <c r="K8" s="250"/>
      <c r="L8" s="250"/>
      <c r="M8" s="250">
        <v>155</v>
      </c>
      <c r="N8" s="250">
        <v>158</v>
      </c>
      <c r="O8" s="250">
        <v>151</v>
      </c>
      <c r="P8" s="250">
        <v>147</v>
      </c>
      <c r="Q8" s="101">
        <v>151.66518356</v>
      </c>
      <c r="R8" s="101">
        <v>157.39316228000001</v>
      </c>
      <c r="S8" s="101">
        <v>142.52024435000001</v>
      </c>
      <c r="T8" s="101">
        <v>149.7036062</v>
      </c>
      <c r="U8" s="101">
        <v>144.35621639999999</v>
      </c>
      <c r="V8" s="101">
        <v>137.10206746</v>
      </c>
      <c r="W8" s="101">
        <v>137.86309525999999</v>
      </c>
      <c r="X8" s="101">
        <v>138.94900533000001</v>
      </c>
      <c r="Y8" s="101">
        <v>138.51513012999999</v>
      </c>
      <c r="Z8" s="101">
        <v>137.04624511</v>
      </c>
      <c r="AA8" s="101">
        <v>131.53208531000001</v>
      </c>
      <c r="AB8" s="101">
        <v>124.95045365999999</v>
      </c>
      <c r="AC8" s="101">
        <v>135.16890147999999</v>
      </c>
      <c r="AD8" s="101">
        <v>128.36539962411399</v>
      </c>
    </row>
    <row r="9" spans="1:30" x14ac:dyDescent="0.25">
      <c r="A9" s="98" t="s">
        <v>97</v>
      </c>
      <c r="B9" s="98"/>
      <c r="C9" s="98"/>
      <c r="E9" s="98"/>
      <c r="F9" s="98"/>
      <c r="G9" s="250"/>
      <c r="H9" s="250"/>
      <c r="I9" s="250"/>
      <c r="J9" s="250"/>
      <c r="K9" s="250"/>
      <c r="L9" s="250"/>
      <c r="M9" s="250">
        <v>152</v>
      </c>
      <c r="N9" s="250">
        <v>152</v>
      </c>
      <c r="O9" s="250">
        <v>143</v>
      </c>
      <c r="P9" s="250">
        <v>140</v>
      </c>
      <c r="Q9" s="101">
        <v>142.02507933000001</v>
      </c>
      <c r="R9" s="101">
        <v>155.58710701000001</v>
      </c>
      <c r="S9" s="101">
        <v>135.36993100000001</v>
      </c>
      <c r="T9" s="101">
        <v>137.07852489000001</v>
      </c>
      <c r="U9" s="101">
        <v>135.06935283999999</v>
      </c>
      <c r="V9" s="101">
        <v>133.59936314000001</v>
      </c>
      <c r="W9" s="101">
        <v>133.81011054999999</v>
      </c>
      <c r="X9" s="101">
        <v>132.20269956000001</v>
      </c>
      <c r="Y9" s="101">
        <v>131.89689279000001</v>
      </c>
      <c r="Z9" s="101">
        <v>130.50208527000001</v>
      </c>
      <c r="AA9" s="101">
        <v>122.94648057000001</v>
      </c>
      <c r="AB9" s="101">
        <v>116.49488019</v>
      </c>
      <c r="AC9" s="101">
        <v>126.34189318</v>
      </c>
      <c r="AD9" s="101">
        <v>130.94934890993801</v>
      </c>
    </row>
    <row r="10" spans="1:30" x14ac:dyDescent="0.25">
      <c r="A10" s="98" t="s">
        <v>98</v>
      </c>
      <c r="B10" s="98"/>
      <c r="C10" s="98"/>
      <c r="E10" s="98"/>
      <c r="F10" s="98"/>
      <c r="G10" s="250"/>
      <c r="H10" s="250"/>
      <c r="I10" s="250"/>
      <c r="J10" s="250"/>
      <c r="K10" s="250"/>
      <c r="L10" s="250"/>
      <c r="M10" s="250">
        <v>163</v>
      </c>
      <c r="N10" s="250">
        <v>158</v>
      </c>
      <c r="O10" s="250">
        <v>163</v>
      </c>
      <c r="P10" s="250">
        <v>150</v>
      </c>
      <c r="Q10" s="101">
        <v>151.26465281</v>
      </c>
      <c r="R10" s="101">
        <v>163.48576093</v>
      </c>
      <c r="S10" s="101">
        <v>144.52444449999999</v>
      </c>
      <c r="T10" s="101">
        <v>145.86921024</v>
      </c>
      <c r="U10" s="101">
        <v>139.85278529999999</v>
      </c>
      <c r="V10" s="101">
        <v>131.62859373000001</v>
      </c>
      <c r="W10" s="101">
        <v>132.50996850000001</v>
      </c>
      <c r="X10" s="101">
        <v>136.20782736999999</v>
      </c>
      <c r="Y10" s="101">
        <v>135.92278578</v>
      </c>
      <c r="Z10" s="101">
        <v>134.29843628</v>
      </c>
      <c r="AA10" s="101">
        <v>123.86180671</v>
      </c>
      <c r="AB10" s="101">
        <v>117.84325608</v>
      </c>
      <c r="AC10" s="101">
        <v>127.79767307</v>
      </c>
      <c r="AD10" s="101">
        <v>120.88456338363601</v>
      </c>
    </row>
    <row r="11" spans="1:30" ht="5.25" customHeight="1" x14ac:dyDescent="0.25">
      <c r="A11" s="98"/>
      <c r="B11" s="98"/>
      <c r="C11" s="98"/>
      <c r="E11" s="98"/>
      <c r="F11" s="98"/>
      <c r="G11" s="250"/>
      <c r="H11" s="250"/>
      <c r="I11" s="250"/>
      <c r="J11" s="250"/>
      <c r="K11" s="250"/>
      <c r="L11" s="250"/>
      <c r="M11" s="250"/>
      <c r="N11" s="250"/>
      <c r="O11" s="250"/>
      <c r="P11" s="250"/>
      <c r="Q11" s="101" t="s">
        <v>86</v>
      </c>
      <c r="R11" s="101" t="s">
        <v>86</v>
      </c>
      <c r="S11" s="101" t="s">
        <v>86</v>
      </c>
      <c r="T11" s="101" t="s">
        <v>86</v>
      </c>
      <c r="U11" s="101" t="s">
        <v>86</v>
      </c>
      <c r="V11" s="101" t="s">
        <v>86</v>
      </c>
      <c r="W11" s="101" t="s">
        <v>86</v>
      </c>
      <c r="X11" s="101" t="s">
        <v>86</v>
      </c>
      <c r="Y11" s="101"/>
      <c r="Z11" s="101" t="s">
        <v>86</v>
      </c>
      <c r="AA11" s="101" t="s">
        <v>86</v>
      </c>
      <c r="AB11" s="101" t="s">
        <v>86</v>
      </c>
      <c r="AC11" s="101" t="s">
        <v>86</v>
      </c>
      <c r="AD11" s="101" t="s">
        <v>86</v>
      </c>
    </row>
    <row r="12" spans="1:30" x14ac:dyDescent="0.25">
      <c r="A12" s="435" t="s">
        <v>107</v>
      </c>
      <c r="B12" s="435"/>
      <c r="C12" s="435"/>
      <c r="D12" s="435"/>
      <c r="E12" s="435"/>
      <c r="F12" s="356"/>
      <c r="G12" s="127"/>
      <c r="H12" s="127"/>
      <c r="I12" s="127"/>
      <c r="J12" s="127"/>
      <c r="K12" s="127"/>
      <c r="L12" s="127"/>
      <c r="M12" s="251" t="s">
        <v>79</v>
      </c>
      <c r="N12" s="251" t="s">
        <v>79</v>
      </c>
      <c r="O12" s="251" t="s">
        <v>79</v>
      </c>
      <c r="P12" s="251" t="s">
        <v>79</v>
      </c>
      <c r="Q12" s="133">
        <v>152.68541084</v>
      </c>
      <c r="R12" s="133">
        <v>147.84508298</v>
      </c>
      <c r="S12" s="133">
        <v>150.13598345</v>
      </c>
      <c r="T12" s="133">
        <v>145.67969002000001</v>
      </c>
      <c r="U12" s="133">
        <v>143.30581045</v>
      </c>
      <c r="V12" s="133">
        <v>147.00778055999999</v>
      </c>
      <c r="W12" s="65" t="s">
        <v>30</v>
      </c>
      <c r="X12" s="133">
        <v>140.24893147</v>
      </c>
      <c r="Y12" s="65" t="s">
        <v>30</v>
      </c>
      <c r="Z12" s="65" t="s">
        <v>30</v>
      </c>
      <c r="AA12" s="133">
        <v>132.81322026999999</v>
      </c>
      <c r="AB12" s="65">
        <v>132.3912047</v>
      </c>
      <c r="AC12" s="65">
        <v>132.03580113000001</v>
      </c>
      <c r="AD12" s="65">
        <v>130.79163696290999</v>
      </c>
    </row>
    <row r="13" spans="1:30" x14ac:dyDescent="0.25">
      <c r="A13" s="98" t="s">
        <v>95</v>
      </c>
      <c r="B13" s="98"/>
      <c r="C13" s="98"/>
      <c r="E13" s="98"/>
      <c r="F13" s="98"/>
      <c r="G13" s="250"/>
      <c r="H13" s="250"/>
      <c r="I13" s="250"/>
      <c r="J13" s="250"/>
      <c r="K13" s="250"/>
      <c r="L13" s="250"/>
      <c r="M13" s="97" t="s">
        <v>79</v>
      </c>
      <c r="N13" s="97" t="s">
        <v>79</v>
      </c>
      <c r="O13" s="97" t="s">
        <v>79</v>
      </c>
      <c r="P13" s="97" t="s">
        <v>79</v>
      </c>
      <c r="Q13" s="101">
        <v>174.68214320000001</v>
      </c>
      <c r="R13" s="101">
        <v>158.09699279</v>
      </c>
      <c r="S13" s="101">
        <v>164.40013820999999</v>
      </c>
      <c r="T13" s="101">
        <v>140.46654534999999</v>
      </c>
      <c r="U13" s="101">
        <v>165.87151503000001</v>
      </c>
      <c r="V13" s="101">
        <v>170.63065488000001</v>
      </c>
      <c r="W13" s="91" t="s">
        <v>30</v>
      </c>
      <c r="X13" s="101">
        <v>175.80762032999999</v>
      </c>
      <c r="Y13" s="91" t="s">
        <v>30</v>
      </c>
      <c r="Z13" s="91" t="s">
        <v>30</v>
      </c>
      <c r="AA13" s="101">
        <v>154.22176089999999</v>
      </c>
      <c r="AB13" s="91">
        <v>154.22176089999999</v>
      </c>
      <c r="AC13" s="91">
        <v>154.22176089999999</v>
      </c>
      <c r="AD13" s="91">
        <v>149.81451242472701</v>
      </c>
    </row>
    <row r="14" spans="1:30" x14ac:dyDescent="0.25">
      <c r="A14" s="98" t="s">
        <v>96</v>
      </c>
      <c r="B14" s="98"/>
      <c r="C14" s="98"/>
      <c r="E14" s="98"/>
      <c r="F14" s="98"/>
      <c r="G14" s="250"/>
      <c r="H14" s="250"/>
      <c r="I14" s="250"/>
      <c r="J14" s="250"/>
      <c r="K14" s="250"/>
      <c r="L14" s="250"/>
      <c r="M14" s="97" t="s">
        <v>79</v>
      </c>
      <c r="N14" s="97" t="s">
        <v>79</v>
      </c>
      <c r="O14" s="97" t="s">
        <v>79</v>
      </c>
      <c r="P14" s="97" t="s">
        <v>79</v>
      </c>
      <c r="Q14" s="101">
        <v>156.32527185000001</v>
      </c>
      <c r="R14" s="101">
        <v>146.71012748000001</v>
      </c>
      <c r="S14" s="101">
        <v>152.43624908000001</v>
      </c>
      <c r="T14" s="101">
        <v>151.89565207000001</v>
      </c>
      <c r="U14" s="101">
        <v>148.41576362999999</v>
      </c>
      <c r="V14" s="101">
        <v>150.42357977</v>
      </c>
      <c r="W14" s="91" t="s">
        <v>30</v>
      </c>
      <c r="X14" s="101">
        <v>143.8071899</v>
      </c>
      <c r="Y14" s="91" t="s">
        <v>30</v>
      </c>
      <c r="Z14" s="91" t="s">
        <v>30</v>
      </c>
      <c r="AA14" s="101">
        <v>138.74723635000001</v>
      </c>
      <c r="AB14" s="91">
        <v>138.30795699999999</v>
      </c>
      <c r="AC14" s="91">
        <v>137.75350988</v>
      </c>
      <c r="AD14" s="91">
        <v>132.06174928159399</v>
      </c>
    </row>
    <row r="15" spans="1:30" x14ac:dyDescent="0.25">
      <c r="A15" s="98" t="s">
        <v>97</v>
      </c>
      <c r="B15" s="98"/>
      <c r="C15" s="98"/>
      <c r="E15" s="98"/>
      <c r="F15" s="98"/>
      <c r="G15" s="250"/>
      <c r="H15" s="250"/>
      <c r="I15" s="250"/>
      <c r="J15" s="250"/>
      <c r="K15" s="250"/>
      <c r="L15" s="250"/>
      <c r="M15" s="97" t="s">
        <v>79</v>
      </c>
      <c r="N15" s="97" t="s">
        <v>79</v>
      </c>
      <c r="O15" s="97" t="s">
        <v>79</v>
      </c>
      <c r="P15" s="97" t="s">
        <v>79</v>
      </c>
      <c r="Q15" s="101">
        <v>146.43677402</v>
      </c>
      <c r="R15" s="101">
        <v>145.17511617</v>
      </c>
      <c r="S15" s="101">
        <v>144.99668549</v>
      </c>
      <c r="T15" s="101">
        <v>139.20378184</v>
      </c>
      <c r="U15" s="101">
        <v>139.02793534</v>
      </c>
      <c r="V15" s="101">
        <v>146.23463264</v>
      </c>
      <c r="W15" s="91" t="s">
        <v>30</v>
      </c>
      <c r="X15" s="101">
        <v>136.99211324000001</v>
      </c>
      <c r="Y15" s="91" t="s">
        <v>30</v>
      </c>
      <c r="Z15" s="91" t="s">
        <v>30</v>
      </c>
      <c r="AA15" s="101">
        <v>129.84146967999999</v>
      </c>
      <c r="AB15" s="91">
        <v>129.29934279</v>
      </c>
      <c r="AC15" s="91">
        <v>128.94011119999999</v>
      </c>
      <c r="AD15" s="91">
        <v>134.05384206464299</v>
      </c>
    </row>
    <row r="16" spans="1:30" x14ac:dyDescent="0.25">
      <c r="A16" s="98" t="s">
        <v>98</v>
      </c>
      <c r="B16" s="98"/>
      <c r="C16" s="98"/>
      <c r="E16" s="98"/>
      <c r="F16" s="98"/>
      <c r="G16" s="250"/>
      <c r="H16" s="250"/>
      <c r="I16" s="250"/>
      <c r="J16" s="250"/>
      <c r="K16" s="250"/>
      <c r="L16" s="250"/>
      <c r="M16" s="97" t="s">
        <v>79</v>
      </c>
      <c r="N16" s="97" t="s">
        <v>79</v>
      </c>
      <c r="O16" s="97" t="s">
        <v>79</v>
      </c>
      <c r="P16" s="97" t="s">
        <v>79</v>
      </c>
      <c r="Q16" s="101">
        <v>155.84106892</v>
      </c>
      <c r="R16" s="101">
        <v>152.40276409000001</v>
      </c>
      <c r="S16" s="101">
        <v>154.65493465</v>
      </c>
      <c r="T16" s="101">
        <v>147.93089827</v>
      </c>
      <c r="U16" s="101">
        <v>143.64127780999999</v>
      </c>
      <c r="V16" s="101">
        <v>144.53841462</v>
      </c>
      <c r="W16" s="91" t="s">
        <v>30</v>
      </c>
      <c r="X16" s="101">
        <v>140.98040725999999</v>
      </c>
      <c r="Y16" s="91" t="s">
        <v>30</v>
      </c>
      <c r="Z16" s="91" t="s">
        <v>30</v>
      </c>
      <c r="AA16" s="101">
        <v>130.61301975000001</v>
      </c>
      <c r="AB16" s="91">
        <v>130.47436354000001</v>
      </c>
      <c r="AC16" s="91">
        <v>130.32075325</v>
      </c>
      <c r="AD16" s="91">
        <v>124.234870946038</v>
      </c>
    </row>
    <row r="17" spans="1:30" x14ac:dyDescent="0.25">
      <c r="A17" s="433" t="s">
        <v>34</v>
      </c>
      <c r="B17" s="433"/>
      <c r="C17" s="433"/>
      <c r="D17" s="433"/>
      <c r="E17" s="154"/>
      <c r="F17" s="154"/>
      <c r="G17" s="155"/>
      <c r="H17" s="155"/>
      <c r="I17" s="155"/>
      <c r="J17" s="155"/>
      <c r="K17" s="155"/>
      <c r="L17" s="155"/>
      <c r="M17" s="155"/>
      <c r="N17" s="155"/>
      <c r="O17" s="155"/>
      <c r="P17" s="155"/>
      <c r="Q17" s="155">
        <v>91.891999999999996</v>
      </c>
      <c r="R17" s="155">
        <v>111.59399999999999</v>
      </c>
      <c r="S17" s="155">
        <v>84.978999999999999</v>
      </c>
      <c r="T17" s="155">
        <v>94.926000000000002</v>
      </c>
      <c r="U17" s="155">
        <v>91.795000000000002</v>
      </c>
      <c r="V17" s="155">
        <v>80.430000000000007</v>
      </c>
      <c r="W17" s="155"/>
      <c r="X17" s="155">
        <v>93.69</v>
      </c>
      <c r="Y17" s="155"/>
      <c r="Z17" s="155"/>
      <c r="AA17" s="155">
        <v>90.129000000000005</v>
      </c>
      <c r="AB17" s="155">
        <v>80.832999999999998</v>
      </c>
      <c r="AC17" s="155">
        <v>96.436000000000007</v>
      </c>
      <c r="AD17" s="155">
        <v>94.66207</v>
      </c>
    </row>
    <row r="18" spans="1:30" s="71" customFormat="1" ht="22.5" customHeight="1" x14ac:dyDescent="0.25">
      <c r="A18" s="233">
        <v>1</v>
      </c>
      <c r="B18" s="445" t="s">
        <v>31</v>
      </c>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row>
    <row r="19" spans="1:30" x14ac:dyDescent="0.25">
      <c r="E19" s="98"/>
    </row>
    <row r="20" spans="1:30" x14ac:dyDescent="0.25">
      <c r="E20" s="98"/>
    </row>
    <row r="21" spans="1:30" x14ac:dyDescent="0.25">
      <c r="E21" s="98"/>
    </row>
    <row r="22" spans="1:30" x14ac:dyDescent="0.25">
      <c r="E22" s="98"/>
    </row>
    <row r="23" spans="1:30" x14ac:dyDescent="0.25">
      <c r="E23" s="98"/>
    </row>
    <row r="24" spans="1:30" x14ac:dyDescent="0.25">
      <c r="E24" s="98"/>
    </row>
    <row r="25" spans="1:30" x14ac:dyDescent="0.25">
      <c r="E25" s="98"/>
    </row>
  </sheetData>
  <mergeCells count="7">
    <mergeCell ref="A1:AC1"/>
    <mergeCell ref="A2:AC2"/>
    <mergeCell ref="B18:AC18"/>
    <mergeCell ref="A17:D17"/>
    <mergeCell ref="A12:E12"/>
    <mergeCell ref="A5:C5"/>
    <mergeCell ref="G4:AD4"/>
  </mergeCells>
  <phoneticPr fontId="2" type="noConversion"/>
  <pageMargins left="0.75" right="0.75" top="1" bottom="1" header="0.5" footer="0.5"/>
  <pageSetup paperSize="9" orientation="landscape" r:id="rId1"/>
  <headerFooter alignWithMargins="0"/>
  <ignoredErrors>
    <ignoredError sqref="W5 Y5:Z5 AB5:AC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2">
    <tabColor rgb="FF00B050"/>
  </sheetPr>
  <dimension ref="A1:AD32"/>
  <sheetViews>
    <sheetView showGridLines="0" showRowColHeaders="0" zoomScaleNormal="100" workbookViewId="0">
      <selection activeCell="B641" sqref="B641"/>
    </sheetView>
  </sheetViews>
  <sheetFormatPr defaultColWidth="9.109375" defaultRowHeight="13.2" x14ac:dyDescent="0.25"/>
  <cols>
    <col min="1" max="1" width="1.109375" style="47" customWidth="1"/>
    <col min="2" max="2" width="9" style="47" customWidth="1"/>
    <col min="3" max="4" width="9.6640625" style="47" customWidth="1"/>
    <col min="5" max="6" width="2.44140625" style="47" hidden="1" customWidth="1"/>
    <col min="7" max="12" width="1.33203125" style="47" hidden="1" customWidth="1"/>
    <col min="13" max="17" width="4.44140625" style="47" bestFit="1" customWidth="1"/>
    <col min="18" max="18" width="4.6640625" style="47" customWidth="1"/>
    <col min="19" max="22" width="4.44140625" style="47" bestFit="1" customWidth="1"/>
    <col min="23" max="23" width="5.44140625" style="192" customWidth="1"/>
    <col min="24" max="24" width="4.44140625" style="47" bestFit="1" customWidth="1"/>
    <col min="25" max="26" width="5" style="47" bestFit="1" customWidth="1"/>
    <col min="27" max="27" width="4.44140625" style="47" bestFit="1" customWidth="1"/>
    <col min="28" max="28" width="4.44140625" style="47" customWidth="1"/>
    <col min="29" max="29" width="4.44140625" style="47" bestFit="1" customWidth="1"/>
    <col min="30" max="30" width="4.44140625" style="47" customWidth="1"/>
    <col min="31" max="16384" width="9.109375" style="47"/>
  </cols>
  <sheetData>
    <row r="1" spans="1:30" s="151" customFormat="1" ht="27.75" customHeight="1" x14ac:dyDescent="0.25">
      <c r="A1" s="444" t="s">
        <v>122</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row>
    <row r="2" spans="1:30" ht="27.75" customHeight="1" x14ac:dyDescent="0.25">
      <c r="A2" s="446" t="s">
        <v>123</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row>
    <row r="3" spans="1:30" x14ac:dyDescent="0.25">
      <c r="C3" s="115"/>
      <c r="D3" s="115"/>
      <c r="E3" s="115"/>
      <c r="F3" s="115"/>
    </row>
    <row r="4" spans="1:30" ht="12.75" customHeight="1" x14ac:dyDescent="0.25">
      <c r="A4" s="355"/>
      <c r="B4" s="355"/>
      <c r="C4" s="355"/>
      <c r="D4" s="355"/>
      <c r="E4" s="355"/>
      <c r="F4" s="355"/>
      <c r="G4" s="436" t="s">
        <v>74</v>
      </c>
      <c r="H4" s="436"/>
      <c r="I4" s="436"/>
      <c r="J4" s="436"/>
      <c r="K4" s="436"/>
      <c r="L4" s="436"/>
      <c r="M4" s="436"/>
      <c r="N4" s="436"/>
      <c r="O4" s="436"/>
      <c r="P4" s="436"/>
      <c r="Q4" s="436"/>
      <c r="R4" s="436"/>
      <c r="S4" s="436"/>
      <c r="T4" s="436"/>
      <c r="U4" s="436"/>
      <c r="V4" s="436"/>
      <c r="W4" s="436"/>
      <c r="X4" s="436"/>
      <c r="Y4" s="436"/>
      <c r="Z4" s="436"/>
      <c r="AA4" s="436"/>
      <c r="AB4" s="436"/>
      <c r="AC4" s="436"/>
      <c r="AD4" s="436"/>
    </row>
    <row r="5" spans="1:30" ht="12.75" customHeight="1" x14ac:dyDescent="0.25">
      <c r="A5" s="434" t="s">
        <v>85</v>
      </c>
      <c r="B5" s="434"/>
      <c r="C5" s="434"/>
      <c r="D5" s="434"/>
      <c r="E5" s="130"/>
      <c r="F5" s="130"/>
      <c r="G5" s="129"/>
      <c r="H5" s="129"/>
      <c r="I5" s="129"/>
      <c r="J5" s="129"/>
      <c r="K5" s="131"/>
      <c r="L5" s="129"/>
      <c r="M5" s="129">
        <v>2005</v>
      </c>
      <c r="N5" s="129">
        <v>2006</v>
      </c>
      <c r="O5" s="129">
        <v>2007</v>
      </c>
      <c r="P5" s="129">
        <v>2008</v>
      </c>
      <c r="Q5" s="129">
        <v>2009</v>
      </c>
      <c r="R5" s="129">
        <v>2010</v>
      </c>
      <c r="S5" s="129">
        <v>2011</v>
      </c>
      <c r="T5" s="129">
        <v>2012</v>
      </c>
      <c r="U5" s="129">
        <v>2013</v>
      </c>
      <c r="V5" s="129">
        <v>2014</v>
      </c>
      <c r="W5" s="131" t="s">
        <v>16</v>
      </c>
      <c r="X5" s="129">
        <v>2016</v>
      </c>
      <c r="Y5" s="303" t="s">
        <v>17</v>
      </c>
      <c r="Z5" s="303" t="s">
        <v>18</v>
      </c>
      <c r="AA5" s="129">
        <v>2019</v>
      </c>
      <c r="AB5" s="303" t="s">
        <v>19</v>
      </c>
      <c r="AC5" s="303" t="s">
        <v>20</v>
      </c>
      <c r="AD5" s="303" t="s">
        <v>21</v>
      </c>
    </row>
    <row r="6" spans="1:30" x14ac:dyDescent="0.25">
      <c r="A6" s="126" t="s">
        <v>106</v>
      </c>
      <c r="B6" s="126"/>
      <c r="C6" s="126"/>
      <c r="D6" s="126"/>
      <c r="E6" s="126"/>
      <c r="F6" s="126"/>
      <c r="G6" s="132"/>
      <c r="H6" s="132"/>
      <c r="I6" s="132"/>
      <c r="J6" s="132"/>
      <c r="K6" s="132"/>
      <c r="L6" s="132"/>
      <c r="M6" s="248">
        <v>157</v>
      </c>
      <c r="N6" s="249">
        <v>156</v>
      </c>
      <c r="O6" s="249">
        <v>151</v>
      </c>
      <c r="P6" s="127">
        <v>145</v>
      </c>
      <c r="Q6" s="100">
        <v>148.14500000000001</v>
      </c>
      <c r="R6" s="100">
        <v>158.541</v>
      </c>
      <c r="S6" s="100">
        <v>140.27099999999999</v>
      </c>
      <c r="T6" s="100">
        <v>143.55199999999999</v>
      </c>
      <c r="U6" s="100">
        <v>139.36199999999999</v>
      </c>
      <c r="V6" s="100">
        <v>134.083</v>
      </c>
      <c r="W6" s="46">
        <v>134.66</v>
      </c>
      <c r="X6" s="46">
        <v>135.44</v>
      </c>
      <c r="Y6" s="46">
        <v>135.1</v>
      </c>
      <c r="Z6" s="46">
        <v>133.607</v>
      </c>
      <c r="AA6" s="46">
        <v>125.85899999999999</v>
      </c>
      <c r="AB6" s="46">
        <v>119.461</v>
      </c>
      <c r="AC6" s="46">
        <v>129.46</v>
      </c>
      <c r="AD6" s="46">
        <v>127.430586353094</v>
      </c>
    </row>
    <row r="7" spans="1:30" x14ac:dyDescent="0.25">
      <c r="A7" s="98" t="s">
        <v>87</v>
      </c>
      <c r="B7" s="98"/>
      <c r="C7" s="98"/>
      <c r="E7" s="98"/>
      <c r="F7" s="98"/>
      <c r="G7" s="250"/>
      <c r="H7" s="250"/>
      <c r="I7" s="250"/>
      <c r="J7" s="250"/>
      <c r="K7" s="250"/>
      <c r="L7" s="250"/>
      <c r="M7" s="250">
        <v>162</v>
      </c>
      <c r="N7" s="250">
        <v>156</v>
      </c>
      <c r="O7" s="250">
        <v>153</v>
      </c>
      <c r="P7" s="250">
        <v>148</v>
      </c>
      <c r="Q7" s="101">
        <v>154.68299999999999</v>
      </c>
      <c r="R7" s="101">
        <v>166.423</v>
      </c>
      <c r="S7" s="101">
        <v>143.102</v>
      </c>
      <c r="T7" s="101">
        <v>146.441</v>
      </c>
      <c r="U7" s="101">
        <v>141.67599999999999</v>
      </c>
      <c r="V7" s="101">
        <v>137.57499999999999</v>
      </c>
      <c r="W7" s="91">
        <v>138.22</v>
      </c>
      <c r="X7" s="91">
        <v>138.03899999999999</v>
      </c>
      <c r="Y7" s="91">
        <v>137.697</v>
      </c>
      <c r="Z7" s="91">
        <v>136.249</v>
      </c>
      <c r="AA7" s="91">
        <v>128.61799999999999</v>
      </c>
      <c r="AB7" s="91">
        <v>122.003</v>
      </c>
      <c r="AC7" s="91">
        <v>132.17400000000001</v>
      </c>
      <c r="AD7" s="91">
        <v>128.526029406628</v>
      </c>
    </row>
    <row r="8" spans="1:30" x14ac:dyDescent="0.25">
      <c r="A8" s="98" t="s">
        <v>88</v>
      </c>
      <c r="B8" s="98"/>
      <c r="C8" s="98"/>
      <c r="E8" s="98"/>
      <c r="F8" s="98"/>
      <c r="G8" s="250"/>
      <c r="H8" s="250"/>
      <c r="I8" s="250"/>
      <c r="J8" s="250"/>
      <c r="K8" s="250"/>
      <c r="L8" s="250"/>
      <c r="M8" s="97" t="s">
        <v>79</v>
      </c>
      <c r="N8" s="97" t="s">
        <v>79</v>
      </c>
      <c r="O8" s="97" t="s">
        <v>79</v>
      </c>
      <c r="P8" s="97" t="s">
        <v>79</v>
      </c>
      <c r="Q8" s="101">
        <v>111.434</v>
      </c>
      <c r="R8" s="101">
        <v>103.765</v>
      </c>
      <c r="S8" s="101">
        <v>121.637</v>
      </c>
      <c r="T8" s="101">
        <v>134.94200000000001</v>
      </c>
      <c r="U8" s="101">
        <v>140.83500000000001</v>
      </c>
      <c r="V8" s="101">
        <v>132.46700000000001</v>
      </c>
      <c r="W8" s="91">
        <v>132.512</v>
      </c>
      <c r="X8" s="91">
        <v>137.57599999999999</v>
      </c>
      <c r="Y8" s="91">
        <v>137.173</v>
      </c>
      <c r="Z8" s="91">
        <v>134.959</v>
      </c>
      <c r="AA8" s="91">
        <v>123.202</v>
      </c>
      <c r="AB8" s="91">
        <v>117.01600000000001</v>
      </c>
      <c r="AC8" s="91">
        <v>127.203</v>
      </c>
      <c r="AD8" s="91">
        <v>163.18516450484</v>
      </c>
    </row>
    <row r="9" spans="1:30" x14ac:dyDescent="0.25">
      <c r="A9" s="98" t="s">
        <v>89</v>
      </c>
      <c r="B9" s="98"/>
      <c r="C9" s="98"/>
      <c r="E9" s="98"/>
      <c r="F9" s="98"/>
      <c r="G9" s="250"/>
      <c r="H9" s="250"/>
      <c r="I9" s="250"/>
      <c r="J9" s="250"/>
      <c r="K9" s="250"/>
      <c r="L9" s="250"/>
      <c r="M9" s="250">
        <v>197</v>
      </c>
      <c r="N9" s="250">
        <v>190</v>
      </c>
      <c r="O9" s="250">
        <v>185</v>
      </c>
      <c r="P9" s="250">
        <v>176</v>
      </c>
      <c r="Q9" s="101">
        <v>147.49799999999999</v>
      </c>
      <c r="R9" s="101">
        <v>181.44</v>
      </c>
      <c r="S9" s="101">
        <v>181.48</v>
      </c>
      <c r="T9" s="101">
        <v>176.81899999999999</v>
      </c>
      <c r="U9" s="101">
        <v>179.13300000000001</v>
      </c>
      <c r="V9" s="101">
        <v>127.667</v>
      </c>
      <c r="W9" s="91">
        <v>127.804</v>
      </c>
      <c r="X9" s="91">
        <v>150.78399999999999</v>
      </c>
      <c r="Y9" s="91">
        <v>150.41</v>
      </c>
      <c r="Z9" s="91">
        <v>149.77099999999999</v>
      </c>
      <c r="AA9" s="91" t="s">
        <v>79</v>
      </c>
      <c r="AB9" s="91" t="s">
        <v>79</v>
      </c>
      <c r="AC9" s="91" t="s">
        <v>79</v>
      </c>
      <c r="AD9" s="91">
        <v>136.06837606837601</v>
      </c>
    </row>
    <row r="10" spans="1:30" x14ac:dyDescent="0.25">
      <c r="A10" s="98" t="s">
        <v>90</v>
      </c>
      <c r="B10" s="98"/>
      <c r="C10" s="98"/>
      <c r="E10" s="98"/>
      <c r="F10" s="98"/>
      <c r="G10" s="250"/>
      <c r="H10" s="250"/>
      <c r="I10" s="250"/>
      <c r="J10" s="250"/>
      <c r="K10" s="250"/>
      <c r="L10" s="250"/>
      <c r="M10" s="250"/>
      <c r="N10" s="250">
        <v>155</v>
      </c>
      <c r="O10" s="250">
        <v>145</v>
      </c>
      <c r="P10" s="250">
        <v>166</v>
      </c>
      <c r="Q10" s="101">
        <v>143.166</v>
      </c>
      <c r="R10" s="101">
        <v>109.18</v>
      </c>
      <c r="S10" s="101">
        <v>146.78200000000001</v>
      </c>
      <c r="T10" s="101">
        <v>164.27099999999999</v>
      </c>
      <c r="U10" s="101">
        <v>164.04900000000001</v>
      </c>
      <c r="V10" s="101">
        <v>152.215</v>
      </c>
      <c r="W10" s="91">
        <v>155.11199999999999</v>
      </c>
      <c r="X10" s="91">
        <v>136.80500000000001</v>
      </c>
      <c r="Y10" s="91">
        <v>136.179</v>
      </c>
      <c r="Z10" s="91">
        <v>134.34</v>
      </c>
      <c r="AA10" s="91">
        <v>148.69399999999999</v>
      </c>
      <c r="AB10" s="91">
        <v>144.858</v>
      </c>
      <c r="AC10" s="91">
        <v>156.006</v>
      </c>
      <c r="AD10" s="91">
        <v>77.389657564241205</v>
      </c>
    </row>
    <row r="11" spans="1:30" x14ac:dyDescent="0.25">
      <c r="A11" s="98" t="s">
        <v>91</v>
      </c>
      <c r="B11" s="98"/>
      <c r="C11" s="98"/>
      <c r="E11" s="98"/>
      <c r="F11" s="98"/>
      <c r="G11" s="250"/>
      <c r="H11" s="250"/>
      <c r="I11" s="250"/>
      <c r="J11" s="250"/>
      <c r="K11" s="250"/>
      <c r="L11" s="250"/>
      <c r="M11" s="250">
        <v>139</v>
      </c>
      <c r="N11" s="250">
        <v>140</v>
      </c>
      <c r="O11" s="250">
        <v>133</v>
      </c>
      <c r="P11" s="250">
        <v>123</v>
      </c>
      <c r="Q11" s="101">
        <v>117.31699999999999</v>
      </c>
      <c r="R11" s="101">
        <v>129.69800000000001</v>
      </c>
      <c r="S11" s="101">
        <v>125.825</v>
      </c>
      <c r="T11" s="101">
        <v>124.86199999999999</v>
      </c>
      <c r="U11" s="101">
        <v>115.89</v>
      </c>
      <c r="V11" s="101">
        <v>113.825</v>
      </c>
      <c r="W11" s="91">
        <v>114.68300000000001</v>
      </c>
      <c r="X11" s="91">
        <v>112.629</v>
      </c>
      <c r="Y11" s="91">
        <v>112.253</v>
      </c>
      <c r="Z11" s="91">
        <v>111.28700000000001</v>
      </c>
      <c r="AA11" s="91">
        <v>104.273</v>
      </c>
      <c r="AB11" s="91">
        <v>99.641999999999996</v>
      </c>
      <c r="AC11" s="91">
        <v>108.358</v>
      </c>
      <c r="AD11" s="91">
        <v>97.350705912571499</v>
      </c>
    </row>
    <row r="12" spans="1:30" x14ac:dyDescent="0.25">
      <c r="A12" s="98" t="s">
        <v>92</v>
      </c>
      <c r="B12" s="98"/>
      <c r="C12" s="98"/>
      <c r="E12" s="98"/>
      <c r="F12" s="98"/>
      <c r="G12" s="250"/>
      <c r="H12" s="250"/>
      <c r="I12" s="250"/>
      <c r="J12" s="250"/>
      <c r="K12" s="250"/>
      <c r="L12" s="250"/>
      <c r="M12" s="97" t="s">
        <v>79</v>
      </c>
      <c r="N12" s="97" t="s">
        <v>79</v>
      </c>
      <c r="O12" s="97" t="s">
        <v>79</v>
      </c>
      <c r="P12" s="97" t="s">
        <v>79</v>
      </c>
      <c r="Q12" s="101">
        <v>69.731999999999999</v>
      </c>
      <c r="R12" s="101">
        <v>56.796999999999997</v>
      </c>
      <c r="S12" s="101">
        <v>80.942999999999998</v>
      </c>
      <c r="T12" s="101">
        <v>96.177999999999997</v>
      </c>
      <c r="U12" s="101">
        <v>84.135000000000005</v>
      </c>
      <c r="V12" s="101">
        <v>88.983999999999995</v>
      </c>
      <c r="W12" s="91">
        <v>89.311000000000007</v>
      </c>
      <c r="X12" s="91">
        <v>89.414000000000001</v>
      </c>
      <c r="Y12" s="91">
        <v>89.269000000000005</v>
      </c>
      <c r="Z12" s="91">
        <v>88.484999999999999</v>
      </c>
      <c r="AA12" s="91">
        <v>91.117000000000004</v>
      </c>
      <c r="AB12" s="91">
        <v>86.622</v>
      </c>
      <c r="AC12" s="91">
        <v>94.185000000000002</v>
      </c>
      <c r="AD12" s="91">
        <v>43.683826627841299</v>
      </c>
    </row>
    <row r="13" spans="1:30" x14ac:dyDescent="0.25">
      <c r="A13" s="98" t="s">
        <v>93</v>
      </c>
      <c r="B13" s="98"/>
      <c r="C13" s="98"/>
      <c r="E13" s="98"/>
      <c r="F13" s="98"/>
      <c r="G13" s="250"/>
      <c r="H13" s="250"/>
      <c r="I13" s="250"/>
      <c r="J13" s="250"/>
      <c r="K13" s="250"/>
      <c r="L13" s="250"/>
      <c r="M13" s="97" t="s">
        <v>79</v>
      </c>
      <c r="N13" s="97" t="s">
        <v>79</v>
      </c>
      <c r="O13" s="97" t="s">
        <v>79</v>
      </c>
      <c r="P13" s="97" t="s">
        <v>79</v>
      </c>
      <c r="Q13" s="101">
        <v>91.204999999999998</v>
      </c>
      <c r="R13" s="101">
        <v>107.717</v>
      </c>
      <c r="S13" s="101">
        <v>118.676</v>
      </c>
      <c r="T13" s="101">
        <v>105.396</v>
      </c>
      <c r="U13" s="101">
        <v>97.977000000000004</v>
      </c>
      <c r="V13" s="101">
        <v>92.730999999999995</v>
      </c>
      <c r="W13" s="91">
        <v>92.683000000000007</v>
      </c>
      <c r="X13" s="91">
        <v>105.352</v>
      </c>
      <c r="Y13" s="91">
        <v>105.12</v>
      </c>
      <c r="Z13" s="91">
        <v>103.77</v>
      </c>
      <c r="AA13" s="91">
        <v>106.56</v>
      </c>
      <c r="AB13" s="91">
        <v>101.48</v>
      </c>
      <c r="AC13" s="91">
        <v>109.6</v>
      </c>
      <c r="AD13" s="91">
        <v>118.706861428105</v>
      </c>
    </row>
    <row r="14" spans="1:30" x14ac:dyDescent="0.25">
      <c r="A14" s="98" t="s">
        <v>29</v>
      </c>
      <c r="B14" s="98"/>
      <c r="C14" s="98"/>
      <c r="E14" s="98"/>
      <c r="F14" s="98"/>
      <c r="G14" s="250"/>
      <c r="H14" s="250"/>
      <c r="I14" s="250"/>
      <c r="J14" s="250"/>
      <c r="K14" s="250"/>
      <c r="L14" s="250"/>
      <c r="M14" s="252">
        <v>154</v>
      </c>
      <c r="N14" s="252">
        <v>155</v>
      </c>
      <c r="O14" s="252">
        <v>141</v>
      </c>
      <c r="P14" s="252">
        <v>133</v>
      </c>
      <c r="Q14" s="101">
        <v>144.773</v>
      </c>
      <c r="R14" s="101">
        <v>155.512</v>
      </c>
      <c r="S14" s="101">
        <v>154.32</v>
      </c>
      <c r="T14" s="101">
        <v>151.964</v>
      </c>
      <c r="U14" s="101">
        <v>141.51400000000001</v>
      </c>
      <c r="V14" s="101">
        <v>115.539</v>
      </c>
      <c r="W14" s="91">
        <v>116.29300000000001</v>
      </c>
      <c r="X14" s="91">
        <v>124.94799999999999</v>
      </c>
      <c r="Y14" s="91">
        <v>125.039</v>
      </c>
      <c r="Z14" s="91">
        <v>123.995</v>
      </c>
      <c r="AA14" s="91">
        <v>134.05799999999999</v>
      </c>
      <c r="AB14" s="91">
        <v>128.19800000000001</v>
      </c>
      <c r="AC14" s="91">
        <v>138.452</v>
      </c>
      <c r="AD14" s="91">
        <v>122.652929065314</v>
      </c>
    </row>
    <row r="15" spans="1:30" ht="12.75" customHeight="1" x14ac:dyDescent="0.25">
      <c r="A15" s="435" t="s">
        <v>107</v>
      </c>
      <c r="B15" s="435"/>
      <c r="C15" s="435"/>
      <c r="D15" s="435"/>
      <c r="E15" s="356"/>
      <c r="F15" s="356"/>
      <c r="G15" s="127"/>
      <c r="H15" s="127"/>
      <c r="I15" s="127"/>
      <c r="J15" s="127"/>
      <c r="K15" s="127"/>
      <c r="L15" s="127"/>
      <c r="M15" s="253" t="s">
        <v>79</v>
      </c>
      <c r="N15" s="253" t="s">
        <v>79</v>
      </c>
      <c r="O15" s="253" t="s">
        <v>79</v>
      </c>
      <c r="P15" s="253" t="s">
        <v>79</v>
      </c>
      <c r="Q15" s="133">
        <v>152.685</v>
      </c>
      <c r="R15" s="133">
        <v>147.845</v>
      </c>
      <c r="S15" s="133">
        <v>150.136</v>
      </c>
      <c r="T15" s="133">
        <v>145.68</v>
      </c>
      <c r="U15" s="133">
        <v>143.30600000000001</v>
      </c>
      <c r="V15" s="65">
        <v>147.00800000000001</v>
      </c>
      <c r="W15" s="65" t="s">
        <v>30</v>
      </c>
      <c r="X15" s="65">
        <v>140.249</v>
      </c>
      <c r="Y15" s="306" t="s">
        <v>30</v>
      </c>
      <c r="Z15" s="306" t="s">
        <v>30</v>
      </c>
      <c r="AA15" s="65">
        <v>132.81299999999999</v>
      </c>
      <c r="AB15" s="306">
        <v>132.39099999999999</v>
      </c>
      <c r="AC15" s="306">
        <v>132.036</v>
      </c>
      <c r="AD15" s="306">
        <v>130.79163696290999</v>
      </c>
    </row>
    <row r="16" spans="1:30" x14ac:dyDescent="0.25">
      <c r="A16" s="98" t="s">
        <v>87</v>
      </c>
      <c r="B16" s="98"/>
      <c r="C16" s="98"/>
      <c r="E16" s="98"/>
      <c r="F16" s="98"/>
      <c r="G16" s="250"/>
      <c r="H16" s="250"/>
      <c r="I16" s="250"/>
      <c r="J16" s="250"/>
      <c r="K16" s="250"/>
      <c r="L16" s="250"/>
      <c r="M16" s="97" t="s">
        <v>79</v>
      </c>
      <c r="N16" s="97" t="s">
        <v>79</v>
      </c>
      <c r="O16" s="97" t="s">
        <v>79</v>
      </c>
      <c r="P16" s="97" t="s">
        <v>79</v>
      </c>
      <c r="Q16" s="101">
        <v>159.42099999999999</v>
      </c>
      <c r="R16" s="101">
        <v>155.20599999999999</v>
      </c>
      <c r="S16" s="101">
        <v>153.20099999999999</v>
      </c>
      <c r="T16" s="101">
        <v>148.60300000000001</v>
      </c>
      <c r="U16" s="101">
        <v>145.69999999999999</v>
      </c>
      <c r="V16" s="91">
        <v>150.869</v>
      </c>
      <c r="W16" s="91" t="s">
        <v>30</v>
      </c>
      <c r="X16" s="91">
        <v>142.93700000000001</v>
      </c>
      <c r="Y16" s="91" t="s">
        <v>30</v>
      </c>
      <c r="Z16" s="91" t="s">
        <v>30</v>
      </c>
      <c r="AA16" s="91">
        <v>135.64699999999999</v>
      </c>
      <c r="AB16" s="91">
        <v>135.154</v>
      </c>
      <c r="AC16" s="91">
        <v>134.76599999999999</v>
      </c>
      <c r="AD16" s="91">
        <v>131.92856330734</v>
      </c>
    </row>
    <row r="17" spans="1:30" x14ac:dyDescent="0.25">
      <c r="A17" s="98" t="s">
        <v>88</v>
      </c>
      <c r="B17" s="98"/>
      <c r="C17" s="98"/>
      <c r="E17" s="98"/>
      <c r="F17" s="98"/>
      <c r="G17" s="250"/>
      <c r="H17" s="250"/>
      <c r="I17" s="250"/>
      <c r="J17" s="250"/>
      <c r="K17" s="250"/>
      <c r="L17" s="250"/>
      <c r="M17" s="97" t="s">
        <v>79</v>
      </c>
      <c r="N17" s="97" t="s">
        <v>79</v>
      </c>
      <c r="O17" s="97" t="s">
        <v>79</v>
      </c>
      <c r="P17" s="97" t="s">
        <v>79</v>
      </c>
      <c r="Q17" s="101">
        <v>115.026</v>
      </c>
      <c r="R17" s="101">
        <v>96.787000000000006</v>
      </c>
      <c r="S17" s="101">
        <v>129.905</v>
      </c>
      <c r="T17" s="101">
        <v>137.15799999999999</v>
      </c>
      <c r="U17" s="101">
        <v>144.905</v>
      </c>
      <c r="V17" s="91">
        <v>144.99199999999999</v>
      </c>
      <c r="W17" s="91" t="s">
        <v>30</v>
      </c>
      <c r="X17" s="91">
        <v>142.46299999999999</v>
      </c>
      <c r="Y17" s="91" t="s">
        <v>30</v>
      </c>
      <c r="Z17" s="91" t="s">
        <v>30</v>
      </c>
      <c r="AA17" s="91">
        <v>130.15199999999999</v>
      </c>
      <c r="AB17" s="91">
        <v>130.05099999999999</v>
      </c>
      <c r="AC17" s="91">
        <v>129.857</v>
      </c>
      <c r="AD17" s="91">
        <v>167.44689052898099</v>
      </c>
    </row>
    <row r="18" spans="1:30" x14ac:dyDescent="0.25">
      <c r="A18" s="98" t="s">
        <v>89</v>
      </c>
      <c r="B18" s="98"/>
      <c r="C18" s="98"/>
      <c r="E18" s="98"/>
      <c r="F18" s="98"/>
      <c r="G18" s="250"/>
      <c r="H18" s="250"/>
      <c r="I18" s="250"/>
      <c r="J18" s="250"/>
      <c r="K18" s="250"/>
      <c r="L18" s="250"/>
      <c r="M18" s="97" t="s">
        <v>79</v>
      </c>
      <c r="N18" s="97" t="s">
        <v>79</v>
      </c>
      <c r="O18" s="97" t="s">
        <v>79</v>
      </c>
      <c r="P18" s="97" t="s">
        <v>79</v>
      </c>
      <c r="Q18" s="101">
        <v>152.511</v>
      </c>
      <c r="R18" s="101">
        <v>168.17599999999999</v>
      </c>
      <c r="S18" s="101">
        <v>194.00800000000001</v>
      </c>
      <c r="T18" s="101">
        <v>179.55500000000001</v>
      </c>
      <c r="U18" s="101">
        <v>183.41</v>
      </c>
      <c r="V18" s="91">
        <v>139.636</v>
      </c>
      <c r="W18" s="91" t="s">
        <v>30</v>
      </c>
      <c r="X18" s="91">
        <v>156.477</v>
      </c>
      <c r="Y18" s="91" t="s">
        <v>30</v>
      </c>
      <c r="Z18" s="91" t="s">
        <v>30</v>
      </c>
      <c r="AA18" s="91" t="s">
        <v>79</v>
      </c>
      <c r="AB18" s="91" t="s">
        <v>79</v>
      </c>
      <c r="AC18" s="91" t="s">
        <v>79</v>
      </c>
      <c r="AD18" s="91">
        <v>140.48937023666301</v>
      </c>
    </row>
    <row r="19" spans="1:30" x14ac:dyDescent="0.25">
      <c r="A19" s="98" t="s">
        <v>90</v>
      </c>
      <c r="B19" s="98"/>
      <c r="C19" s="98"/>
      <c r="E19" s="98"/>
      <c r="F19" s="98"/>
      <c r="G19" s="250"/>
      <c r="H19" s="250"/>
      <c r="I19" s="250"/>
      <c r="J19" s="250"/>
      <c r="K19" s="250"/>
      <c r="L19" s="250"/>
      <c r="M19" s="97" t="s">
        <v>79</v>
      </c>
      <c r="N19" s="97" t="s">
        <v>79</v>
      </c>
      <c r="O19" s="97" t="s">
        <v>79</v>
      </c>
      <c r="P19" s="97" t="s">
        <v>79</v>
      </c>
      <c r="Q19" s="101">
        <v>148.13999999999999</v>
      </c>
      <c r="R19" s="101">
        <v>101.84699999999999</v>
      </c>
      <c r="S19" s="101">
        <v>156.49600000000001</v>
      </c>
      <c r="T19" s="101">
        <v>168.5</v>
      </c>
      <c r="U19" s="101">
        <v>166.36600000000001</v>
      </c>
      <c r="V19" s="91">
        <v>170.143</v>
      </c>
      <c r="W19" s="91" t="s">
        <v>30</v>
      </c>
      <c r="X19" s="91">
        <v>142.17699999999999</v>
      </c>
      <c r="Y19" s="91" t="s">
        <v>30</v>
      </c>
      <c r="Z19" s="91" t="s">
        <v>30</v>
      </c>
      <c r="AA19" s="91">
        <v>160.334</v>
      </c>
      <c r="AB19" s="91">
        <v>160.12100000000001</v>
      </c>
      <c r="AC19" s="91">
        <v>160.10499999999999</v>
      </c>
      <c r="AD19" s="91">
        <v>81.260512891416496</v>
      </c>
    </row>
    <row r="20" spans="1:30" x14ac:dyDescent="0.25">
      <c r="A20" s="98" t="s">
        <v>91</v>
      </c>
      <c r="B20" s="98"/>
      <c r="C20" s="98"/>
      <c r="E20" s="98"/>
      <c r="F20" s="98"/>
      <c r="G20" s="250"/>
      <c r="H20" s="250"/>
      <c r="I20" s="250"/>
      <c r="J20" s="250"/>
      <c r="K20" s="250"/>
      <c r="L20" s="250"/>
      <c r="M20" s="97" t="s">
        <v>79</v>
      </c>
      <c r="N20" s="97" t="s">
        <v>79</v>
      </c>
      <c r="O20" s="97" t="s">
        <v>79</v>
      </c>
      <c r="P20" s="97" t="s">
        <v>79</v>
      </c>
      <c r="Q20" s="101">
        <v>120.67</v>
      </c>
      <c r="R20" s="101">
        <v>120.56699999999999</v>
      </c>
      <c r="S20" s="101">
        <v>134.41300000000001</v>
      </c>
      <c r="T20" s="101">
        <v>126.306</v>
      </c>
      <c r="U20" s="101">
        <v>119.129</v>
      </c>
      <c r="V20" s="91">
        <v>124.57899999999999</v>
      </c>
      <c r="W20" s="91" t="s">
        <v>30</v>
      </c>
      <c r="X20" s="91">
        <v>116.687</v>
      </c>
      <c r="Y20" s="91" t="s">
        <v>30</v>
      </c>
      <c r="Z20" s="91" t="s">
        <v>30</v>
      </c>
      <c r="AA20" s="91">
        <v>109.706</v>
      </c>
      <c r="AB20" s="91">
        <v>109.97199999999999</v>
      </c>
      <c r="AC20" s="91">
        <v>110.164</v>
      </c>
      <c r="AD20" s="91">
        <v>99.995879119231304</v>
      </c>
    </row>
    <row r="21" spans="1:30" x14ac:dyDescent="0.25">
      <c r="A21" s="98" t="s">
        <v>92</v>
      </c>
      <c r="B21" s="98"/>
      <c r="C21" s="98"/>
      <c r="E21" s="98"/>
      <c r="F21" s="98"/>
      <c r="G21" s="250"/>
      <c r="H21" s="250"/>
      <c r="I21" s="250"/>
      <c r="J21" s="250"/>
      <c r="K21" s="250"/>
      <c r="L21" s="250"/>
      <c r="M21" s="97" t="s">
        <v>79</v>
      </c>
      <c r="N21" s="97" t="s">
        <v>79</v>
      </c>
      <c r="O21" s="97" t="s">
        <v>79</v>
      </c>
      <c r="P21" s="97" t="s">
        <v>79</v>
      </c>
      <c r="Q21" s="101">
        <v>71.753</v>
      </c>
      <c r="R21" s="101">
        <v>52.741999999999997</v>
      </c>
      <c r="S21" s="101">
        <v>86.403000000000006</v>
      </c>
      <c r="T21" s="101">
        <v>97.254000000000005</v>
      </c>
      <c r="U21" s="101">
        <v>86.489000000000004</v>
      </c>
      <c r="V21" s="91">
        <v>97.186000000000007</v>
      </c>
      <c r="W21" s="91" t="s">
        <v>30</v>
      </c>
      <c r="X21" s="91">
        <v>92.231999999999999</v>
      </c>
      <c r="Y21" s="91" t="s">
        <v>30</v>
      </c>
      <c r="Z21" s="91" t="s">
        <v>30</v>
      </c>
      <c r="AA21" s="91">
        <v>96.031999999999996</v>
      </c>
      <c r="AB21" s="91">
        <v>96.09</v>
      </c>
      <c r="AC21" s="91">
        <v>96.070999999999998</v>
      </c>
      <c r="AD21" s="91">
        <v>45.024516925217597</v>
      </c>
    </row>
    <row r="22" spans="1:30" x14ac:dyDescent="0.25">
      <c r="A22" s="98" t="s">
        <v>93</v>
      </c>
      <c r="B22" s="98"/>
      <c r="C22" s="98"/>
      <c r="E22" s="98"/>
      <c r="F22" s="98"/>
      <c r="G22" s="250"/>
      <c r="H22" s="250"/>
      <c r="I22" s="250"/>
      <c r="J22" s="250"/>
      <c r="K22" s="250"/>
      <c r="L22" s="250"/>
      <c r="M22" s="97" t="s">
        <v>79</v>
      </c>
      <c r="N22" s="97" t="s">
        <v>79</v>
      </c>
      <c r="O22" s="97" t="s">
        <v>79</v>
      </c>
      <c r="P22" s="97" t="s">
        <v>79</v>
      </c>
      <c r="Q22" s="101">
        <v>93.912000000000006</v>
      </c>
      <c r="R22" s="101">
        <v>101.223</v>
      </c>
      <c r="S22" s="101">
        <v>127.14700000000001</v>
      </c>
      <c r="T22" s="101">
        <v>107.006</v>
      </c>
      <c r="U22" s="101">
        <v>100.81</v>
      </c>
      <c r="V22" s="91">
        <v>101.179</v>
      </c>
      <c r="W22" s="91" t="s">
        <v>30</v>
      </c>
      <c r="X22" s="91">
        <v>109.119</v>
      </c>
      <c r="Y22" s="91" t="s">
        <v>30</v>
      </c>
      <c r="Z22" s="91" t="s">
        <v>30</v>
      </c>
      <c r="AA22" s="91">
        <v>113.02</v>
      </c>
      <c r="AB22" s="91">
        <v>112.48</v>
      </c>
      <c r="AC22" s="91">
        <v>111.991</v>
      </c>
      <c r="AD22" s="91">
        <v>121.240093653782</v>
      </c>
    </row>
    <row r="23" spans="1:30" x14ac:dyDescent="0.25">
      <c r="A23" s="98" t="s">
        <v>29</v>
      </c>
      <c r="B23" s="98"/>
      <c r="C23" s="98"/>
      <c r="E23" s="98"/>
      <c r="F23" s="98"/>
      <c r="G23" s="250"/>
      <c r="H23" s="250"/>
      <c r="I23" s="250"/>
      <c r="J23" s="250"/>
      <c r="K23" s="250"/>
      <c r="L23" s="250"/>
      <c r="M23" s="97" t="s">
        <v>79</v>
      </c>
      <c r="N23" s="97" t="s">
        <v>79</v>
      </c>
      <c r="O23" s="97" t="s">
        <v>79</v>
      </c>
      <c r="P23" s="97" t="s">
        <v>79</v>
      </c>
      <c r="Q23" s="101">
        <v>149.102</v>
      </c>
      <c r="R23" s="101">
        <v>144.596</v>
      </c>
      <c r="S23" s="101">
        <v>165.072</v>
      </c>
      <c r="T23" s="101">
        <v>153.58000000000001</v>
      </c>
      <c r="U23" s="101">
        <v>145.38999999999999</v>
      </c>
      <c r="V23" s="91">
        <v>126.83199999999999</v>
      </c>
      <c r="W23" s="91" t="s">
        <v>30</v>
      </c>
      <c r="X23" s="91">
        <v>129.46600000000001</v>
      </c>
      <c r="Y23" s="91" t="s">
        <v>30</v>
      </c>
      <c r="Z23" s="91" t="s">
        <v>30</v>
      </c>
      <c r="AA23" s="91">
        <v>141.61600000000001</v>
      </c>
      <c r="AB23" s="91">
        <v>141.49700000000001</v>
      </c>
      <c r="AC23" s="91">
        <v>141.31100000000001</v>
      </c>
      <c r="AD23" s="91">
        <v>126.190969448364</v>
      </c>
    </row>
    <row r="24" spans="1:30" ht="12.75" customHeight="1" x14ac:dyDescent="0.25">
      <c r="A24" s="433" t="s">
        <v>34</v>
      </c>
      <c r="B24" s="433"/>
      <c r="C24" s="433"/>
      <c r="D24" s="433"/>
      <c r="E24" s="154"/>
      <c r="F24" s="154"/>
      <c r="G24" s="155"/>
      <c r="H24" s="155"/>
      <c r="I24" s="155"/>
      <c r="J24" s="155"/>
      <c r="K24" s="155"/>
      <c r="L24" s="155"/>
      <c r="M24" s="155"/>
      <c r="N24" s="155"/>
      <c r="O24" s="155"/>
      <c r="P24" s="155"/>
      <c r="Q24" s="155">
        <v>91.891999999999996</v>
      </c>
      <c r="R24" s="155">
        <v>111.59399999999999</v>
      </c>
      <c r="S24" s="155">
        <v>84.978999999999999</v>
      </c>
      <c r="T24" s="155">
        <v>94.926000000000002</v>
      </c>
      <c r="U24" s="155">
        <v>91.795000000000002</v>
      </c>
      <c r="V24" s="155">
        <v>80.430000000000007</v>
      </c>
      <c r="W24" s="196"/>
      <c r="X24" s="155">
        <v>93.69</v>
      </c>
      <c r="Y24" s="155"/>
      <c r="Z24" s="155"/>
      <c r="AA24" s="155">
        <v>90.129000000000005</v>
      </c>
      <c r="AB24" s="155">
        <v>80.832999999999998</v>
      </c>
      <c r="AC24" s="155">
        <v>96.436000000000007</v>
      </c>
      <c r="AD24" s="155">
        <v>94.66207</v>
      </c>
    </row>
    <row r="25" spans="1:30" s="71" customFormat="1" ht="22.5" customHeight="1" x14ac:dyDescent="0.25">
      <c r="A25" s="233">
        <v>1</v>
      </c>
      <c r="B25" s="423" t="s">
        <v>31</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row>
    <row r="26" spans="1:30" s="98" customFormat="1" ht="12.75" customHeight="1" x14ac:dyDescent="0.2">
      <c r="A26" s="236">
        <v>2</v>
      </c>
      <c r="B26" s="447" t="s">
        <v>103</v>
      </c>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row>
    <row r="27" spans="1:30" x14ac:dyDescent="0.25">
      <c r="E27" s="98"/>
    </row>
    <row r="28" spans="1:30" x14ac:dyDescent="0.25">
      <c r="E28" s="98"/>
    </row>
    <row r="29" spans="1:30" x14ac:dyDescent="0.25">
      <c r="E29" s="98"/>
    </row>
    <row r="30" spans="1:30" x14ac:dyDescent="0.25">
      <c r="E30" s="98"/>
    </row>
    <row r="31" spans="1:30" x14ac:dyDescent="0.25">
      <c r="E31" s="98"/>
    </row>
    <row r="32" spans="1:30" x14ac:dyDescent="0.25">
      <c r="E32" s="98"/>
    </row>
  </sheetData>
  <mergeCells count="8">
    <mergeCell ref="A1:AC1"/>
    <mergeCell ref="A2:AC2"/>
    <mergeCell ref="B25:AC25"/>
    <mergeCell ref="B26:AC26"/>
    <mergeCell ref="A15:D15"/>
    <mergeCell ref="A24:D24"/>
    <mergeCell ref="A5:D5"/>
    <mergeCell ref="G4:AD4"/>
  </mergeCells>
  <phoneticPr fontId="2" type="noConversion"/>
  <pageMargins left="0.75" right="0.75" top="1" bottom="1" header="0.5" footer="0.5"/>
  <pageSetup paperSize="9" orientation="landscape" r:id="rId1"/>
  <headerFooter alignWithMargins="0"/>
  <ignoredErrors>
    <ignoredError sqref="W5 Y5:Z5 AB5:AB24 AC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3">
    <tabColor rgb="FF00B050"/>
  </sheetPr>
  <dimension ref="A1:AD35"/>
  <sheetViews>
    <sheetView showGridLines="0" showRowColHeaders="0" zoomScaleNormal="100" workbookViewId="0">
      <selection activeCell="V30" sqref="V30"/>
    </sheetView>
  </sheetViews>
  <sheetFormatPr defaultColWidth="9.109375" defaultRowHeight="13.2" x14ac:dyDescent="0.25"/>
  <cols>
    <col min="1" max="1" width="1.109375" style="47" customWidth="1"/>
    <col min="2" max="2" width="9" style="47" customWidth="1"/>
    <col min="3" max="4" width="9.6640625" style="47" customWidth="1"/>
    <col min="5" max="12" width="4.44140625" style="47" hidden="1" customWidth="1"/>
    <col min="13" max="16" width="4.44140625" style="47" customWidth="1"/>
    <col min="17" max="17" width="4.44140625" style="47" bestFit="1" customWidth="1"/>
    <col min="18" max="18" width="4.44140625" style="47" customWidth="1"/>
    <col min="19" max="22" width="4.44140625" style="47" bestFit="1" customWidth="1"/>
    <col min="23" max="23" width="5.6640625" style="192" customWidth="1"/>
    <col min="24" max="24" width="4.44140625" style="47" bestFit="1" customWidth="1"/>
    <col min="25" max="25" width="5.33203125" style="47" customWidth="1"/>
    <col min="26" max="26" width="5" style="47" bestFit="1" customWidth="1"/>
    <col min="27" max="27" width="4.44140625" style="47" bestFit="1" customWidth="1"/>
    <col min="28" max="28" width="4.44140625" style="47" customWidth="1"/>
    <col min="29" max="29" width="5" style="47" bestFit="1" customWidth="1"/>
    <col min="30" max="30" width="5" style="47" customWidth="1"/>
    <col min="31" max="16384" width="9.109375" style="47"/>
  </cols>
  <sheetData>
    <row r="1" spans="1:30" s="151" customFormat="1" ht="32.25" customHeight="1" x14ac:dyDescent="0.25">
      <c r="A1" s="444" t="s">
        <v>124</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row>
    <row r="2" spans="1:30" ht="30.75" customHeight="1" x14ac:dyDescent="0.25">
      <c r="A2" s="446" t="s">
        <v>125</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row>
    <row r="3" spans="1:30" x14ac:dyDescent="0.25">
      <c r="C3" s="115"/>
      <c r="D3" s="115"/>
      <c r="E3" s="115"/>
      <c r="F3" s="115"/>
    </row>
    <row r="4" spans="1:30" x14ac:dyDescent="0.25">
      <c r="A4" s="355"/>
      <c r="B4" s="355"/>
      <c r="C4" s="355"/>
      <c r="D4" s="355"/>
      <c r="E4" s="355"/>
      <c r="F4" s="355"/>
      <c r="G4" s="436" t="s">
        <v>74</v>
      </c>
      <c r="H4" s="436"/>
      <c r="I4" s="436"/>
      <c r="J4" s="436"/>
      <c r="K4" s="436"/>
      <c r="L4" s="436"/>
      <c r="M4" s="436"/>
      <c r="N4" s="436"/>
      <c r="O4" s="436"/>
      <c r="P4" s="436"/>
      <c r="Q4" s="436"/>
      <c r="R4" s="436"/>
      <c r="S4" s="436"/>
      <c r="T4" s="436"/>
      <c r="U4" s="436"/>
      <c r="V4" s="436"/>
      <c r="W4" s="436"/>
      <c r="X4" s="436"/>
      <c r="Y4" s="436"/>
      <c r="Z4" s="436"/>
      <c r="AA4" s="436"/>
      <c r="AB4" s="436"/>
      <c r="AC4" s="436"/>
      <c r="AD4" s="436"/>
    </row>
    <row r="5" spans="1:30" ht="12.75" customHeight="1" x14ac:dyDescent="0.25">
      <c r="A5" s="434" t="s">
        <v>49</v>
      </c>
      <c r="B5" s="434"/>
      <c r="C5" s="434"/>
      <c r="D5" s="434"/>
      <c r="E5" s="130"/>
      <c r="F5" s="130"/>
      <c r="G5" s="129"/>
      <c r="H5" s="129"/>
      <c r="I5" s="129"/>
      <c r="J5" s="129"/>
      <c r="K5" s="131"/>
      <c r="L5" s="129"/>
      <c r="M5" s="392">
        <v>2005</v>
      </c>
      <c r="N5" s="392">
        <v>2006</v>
      </c>
      <c r="O5" s="392">
        <v>2007</v>
      </c>
      <c r="P5" s="392">
        <v>2008</v>
      </c>
      <c r="Q5" s="392">
        <v>2009</v>
      </c>
      <c r="R5" s="392">
        <v>2010</v>
      </c>
      <c r="S5" s="392">
        <v>2011</v>
      </c>
      <c r="T5" s="392">
        <v>2012</v>
      </c>
      <c r="U5" s="392">
        <v>2013</v>
      </c>
      <c r="V5" s="392">
        <v>2014</v>
      </c>
      <c r="W5" s="393" t="s">
        <v>16</v>
      </c>
      <c r="X5" s="392">
        <v>2016</v>
      </c>
      <c r="Y5" s="394" t="s">
        <v>17</v>
      </c>
      <c r="Z5" s="394" t="s">
        <v>18</v>
      </c>
      <c r="AA5" s="392">
        <v>2019</v>
      </c>
      <c r="AB5" s="394" t="s">
        <v>19</v>
      </c>
      <c r="AC5" s="394" t="s">
        <v>20</v>
      </c>
      <c r="AD5" s="394" t="s">
        <v>21</v>
      </c>
    </row>
    <row r="6" spans="1:30" x14ac:dyDescent="0.25">
      <c r="A6" s="126" t="s">
        <v>106</v>
      </c>
      <c r="B6" s="126"/>
      <c r="C6" s="126"/>
      <c r="D6" s="126"/>
      <c r="E6" s="126"/>
      <c r="F6" s="126"/>
      <c r="G6" s="132"/>
      <c r="H6" s="132"/>
      <c r="I6" s="132"/>
      <c r="J6" s="132"/>
      <c r="K6" s="132"/>
      <c r="L6" s="132"/>
      <c r="M6" s="395">
        <v>157</v>
      </c>
      <c r="N6" s="396">
        <v>156</v>
      </c>
      <c r="O6" s="396">
        <v>151</v>
      </c>
      <c r="P6" s="397">
        <v>145</v>
      </c>
      <c r="Q6" s="193">
        <v>148.14500000000001</v>
      </c>
      <c r="R6" s="193">
        <v>158.541</v>
      </c>
      <c r="S6" s="193">
        <v>140.27099999999999</v>
      </c>
      <c r="T6" s="193">
        <v>143.55199999999999</v>
      </c>
      <c r="U6" s="193">
        <v>139.36199999999999</v>
      </c>
      <c r="V6" s="193">
        <v>134.083</v>
      </c>
      <c r="W6" s="193">
        <v>134.66</v>
      </c>
      <c r="X6" s="193">
        <v>135.44</v>
      </c>
      <c r="Y6" s="193">
        <v>135.1</v>
      </c>
      <c r="Z6" s="193">
        <v>133.607</v>
      </c>
      <c r="AA6" s="193">
        <v>125.85899999999999</v>
      </c>
      <c r="AB6" s="193">
        <v>119.461</v>
      </c>
      <c r="AC6" s="193">
        <v>129.46</v>
      </c>
      <c r="AD6" s="193">
        <v>127.430586353094</v>
      </c>
    </row>
    <row r="7" spans="1:30" x14ac:dyDescent="0.25">
      <c r="A7" s="98" t="s">
        <v>50</v>
      </c>
      <c r="B7" s="98"/>
      <c r="C7" s="98"/>
      <c r="E7" s="98"/>
      <c r="F7" s="98"/>
      <c r="G7" s="250"/>
      <c r="H7" s="250"/>
      <c r="I7" s="250"/>
      <c r="J7" s="250"/>
      <c r="K7" s="250"/>
      <c r="L7" s="250"/>
      <c r="M7" s="398">
        <v>156</v>
      </c>
      <c r="N7" s="398">
        <v>162</v>
      </c>
      <c r="O7" s="398">
        <v>159</v>
      </c>
      <c r="P7" s="398">
        <v>149</v>
      </c>
      <c r="Q7" s="194">
        <v>156.90799999999999</v>
      </c>
      <c r="R7" s="194">
        <v>160.631</v>
      </c>
      <c r="S7" s="194">
        <v>145.93799999999999</v>
      </c>
      <c r="T7" s="194">
        <v>154.99700000000001</v>
      </c>
      <c r="U7" s="194">
        <v>151.83099999999999</v>
      </c>
      <c r="V7" s="194">
        <v>146.32</v>
      </c>
      <c r="W7" s="194">
        <v>146.84200000000001</v>
      </c>
      <c r="X7" s="194">
        <v>146.61000000000001</v>
      </c>
      <c r="Y7" s="194">
        <v>146.1</v>
      </c>
      <c r="Z7" s="194">
        <v>145.30500000000001</v>
      </c>
      <c r="AA7" s="194">
        <v>136.67599999999999</v>
      </c>
      <c r="AB7" s="194">
        <v>130.31800000000001</v>
      </c>
      <c r="AC7" s="194">
        <v>141.78700000000001</v>
      </c>
      <c r="AD7" s="194">
        <v>139.965454742617</v>
      </c>
    </row>
    <row r="8" spans="1:30" x14ac:dyDescent="0.25">
      <c r="A8" s="98" t="s">
        <v>51</v>
      </c>
      <c r="B8" s="98"/>
      <c r="C8" s="98"/>
      <c r="E8" s="98"/>
      <c r="F8" s="98"/>
      <c r="G8" s="250"/>
      <c r="H8" s="250"/>
      <c r="I8" s="250"/>
      <c r="J8" s="250"/>
      <c r="K8" s="250"/>
      <c r="L8" s="250"/>
      <c r="M8" s="398">
        <v>167</v>
      </c>
      <c r="N8" s="398">
        <v>170</v>
      </c>
      <c r="O8" s="398">
        <v>164</v>
      </c>
      <c r="P8" s="398">
        <v>155</v>
      </c>
      <c r="Q8" s="194">
        <v>158.886</v>
      </c>
      <c r="R8" s="194">
        <v>169.9</v>
      </c>
      <c r="S8" s="194">
        <v>148.72499999999999</v>
      </c>
      <c r="T8" s="194">
        <v>152.173</v>
      </c>
      <c r="U8" s="194">
        <v>149.54599999999999</v>
      </c>
      <c r="V8" s="194">
        <v>144.87200000000001</v>
      </c>
      <c r="W8" s="194">
        <v>145.40700000000001</v>
      </c>
      <c r="X8" s="194">
        <v>148.036</v>
      </c>
      <c r="Y8" s="194">
        <v>147.66800000000001</v>
      </c>
      <c r="Z8" s="194">
        <v>146.89699999999999</v>
      </c>
      <c r="AA8" s="194">
        <v>138.34200000000001</v>
      </c>
      <c r="AB8" s="194">
        <v>131.751</v>
      </c>
      <c r="AC8" s="194">
        <v>143.12899999999999</v>
      </c>
      <c r="AD8" s="194">
        <v>140.103080809544</v>
      </c>
    </row>
    <row r="9" spans="1:30" x14ac:dyDescent="0.25">
      <c r="A9" s="98" t="s">
        <v>52</v>
      </c>
      <c r="B9" s="98"/>
      <c r="C9" s="98"/>
      <c r="E9" s="98"/>
      <c r="F9" s="98"/>
      <c r="G9" s="250"/>
      <c r="H9" s="250"/>
      <c r="I9" s="250"/>
      <c r="J9" s="250"/>
      <c r="K9" s="250"/>
      <c r="L9" s="250"/>
      <c r="M9" s="398">
        <v>163</v>
      </c>
      <c r="N9" s="398">
        <v>159</v>
      </c>
      <c r="O9" s="398">
        <v>155</v>
      </c>
      <c r="P9" s="398">
        <v>144</v>
      </c>
      <c r="Q9" s="194">
        <v>150.49700000000001</v>
      </c>
      <c r="R9" s="194">
        <v>165.874</v>
      </c>
      <c r="S9" s="194">
        <v>145.07</v>
      </c>
      <c r="T9" s="194">
        <v>149.39400000000001</v>
      </c>
      <c r="U9" s="194">
        <v>141.83600000000001</v>
      </c>
      <c r="V9" s="194">
        <v>134.066</v>
      </c>
      <c r="W9" s="194">
        <v>134.72499999999999</v>
      </c>
      <c r="X9" s="194">
        <v>138.149</v>
      </c>
      <c r="Y9" s="194">
        <v>137.75700000000001</v>
      </c>
      <c r="Z9" s="194">
        <v>137.25399999999999</v>
      </c>
      <c r="AA9" s="194">
        <v>125.851</v>
      </c>
      <c r="AB9" s="194" t="s">
        <v>79</v>
      </c>
      <c r="AC9" s="194" t="s">
        <v>79</v>
      </c>
      <c r="AD9" s="194">
        <v>129.69193759239701</v>
      </c>
    </row>
    <row r="10" spans="1:30" x14ac:dyDescent="0.25">
      <c r="A10" s="98" t="s">
        <v>53</v>
      </c>
      <c r="B10" s="98"/>
      <c r="C10" s="98"/>
      <c r="E10" s="98"/>
      <c r="F10" s="98"/>
      <c r="G10" s="250"/>
      <c r="H10" s="250"/>
      <c r="I10" s="250"/>
      <c r="J10" s="250"/>
      <c r="K10" s="250"/>
      <c r="L10" s="250"/>
      <c r="M10" s="398">
        <v>165</v>
      </c>
      <c r="N10" s="398">
        <v>158</v>
      </c>
      <c r="O10" s="398">
        <v>158</v>
      </c>
      <c r="P10" s="398">
        <v>144</v>
      </c>
      <c r="Q10" s="194">
        <v>153.422</v>
      </c>
      <c r="R10" s="194">
        <v>159.988</v>
      </c>
      <c r="S10" s="194">
        <v>144.07</v>
      </c>
      <c r="T10" s="194">
        <v>140.88399999999999</v>
      </c>
      <c r="U10" s="194">
        <v>138.947</v>
      </c>
      <c r="V10" s="194">
        <v>135.125</v>
      </c>
      <c r="W10" s="194">
        <v>135.88300000000001</v>
      </c>
      <c r="X10" s="194">
        <v>141.57599999999999</v>
      </c>
      <c r="Y10" s="194">
        <v>141.31100000000001</v>
      </c>
      <c r="Z10" s="194">
        <v>140.625</v>
      </c>
      <c r="AA10" s="194">
        <v>127.812</v>
      </c>
      <c r="AB10" s="194">
        <v>122.01</v>
      </c>
      <c r="AC10" s="194">
        <v>132.29499999999999</v>
      </c>
      <c r="AD10" s="194">
        <v>126.185144929297</v>
      </c>
    </row>
    <row r="11" spans="1:30" x14ac:dyDescent="0.25">
      <c r="A11" s="98" t="s">
        <v>54</v>
      </c>
      <c r="B11" s="98"/>
      <c r="C11" s="98"/>
      <c r="E11" s="98"/>
      <c r="F11" s="98"/>
      <c r="G11" s="250"/>
      <c r="H11" s="250"/>
      <c r="I11" s="250"/>
      <c r="J11" s="250"/>
      <c r="K11" s="250"/>
      <c r="L11" s="250"/>
      <c r="M11" s="398">
        <v>127</v>
      </c>
      <c r="N11" s="398">
        <v>128</v>
      </c>
      <c r="O11" s="398">
        <v>123</v>
      </c>
      <c r="P11" s="398">
        <v>135</v>
      </c>
      <c r="Q11" s="194">
        <v>123.309</v>
      </c>
      <c r="R11" s="194">
        <v>135.27000000000001</v>
      </c>
      <c r="S11" s="194">
        <v>119.474</v>
      </c>
      <c r="T11" s="194">
        <v>125.43899999999999</v>
      </c>
      <c r="U11" s="194">
        <v>119.461</v>
      </c>
      <c r="V11" s="194">
        <v>118.77</v>
      </c>
      <c r="W11" s="194">
        <v>119.142</v>
      </c>
      <c r="X11" s="194">
        <v>121.413</v>
      </c>
      <c r="Y11" s="194">
        <v>121.22</v>
      </c>
      <c r="Z11" s="194">
        <v>120.35599999999999</v>
      </c>
      <c r="AA11" s="194">
        <v>115.006</v>
      </c>
      <c r="AB11" s="194">
        <v>109.119</v>
      </c>
      <c r="AC11" s="194">
        <v>118.619</v>
      </c>
      <c r="AD11" s="194">
        <v>113.724725891711</v>
      </c>
    </row>
    <row r="12" spans="1:30" x14ac:dyDescent="0.25">
      <c r="A12" s="98" t="s">
        <v>55</v>
      </c>
      <c r="B12" s="98"/>
      <c r="C12" s="98"/>
      <c r="E12" s="98"/>
      <c r="F12" s="98"/>
      <c r="G12" s="250"/>
      <c r="H12" s="250"/>
      <c r="I12" s="250"/>
      <c r="J12" s="250"/>
      <c r="K12" s="250"/>
      <c r="L12" s="250"/>
      <c r="M12" s="398">
        <v>132</v>
      </c>
      <c r="N12" s="398">
        <v>126</v>
      </c>
      <c r="O12" s="398">
        <v>130</v>
      </c>
      <c r="P12" s="398">
        <v>126</v>
      </c>
      <c r="Q12" s="194">
        <v>124.473</v>
      </c>
      <c r="R12" s="194">
        <v>137.6</v>
      </c>
      <c r="S12" s="194">
        <v>122.529</v>
      </c>
      <c r="T12" s="194">
        <v>118.253</v>
      </c>
      <c r="U12" s="194">
        <v>116.642</v>
      </c>
      <c r="V12" s="194">
        <v>120.387</v>
      </c>
      <c r="W12" s="194">
        <v>120.898</v>
      </c>
      <c r="X12" s="194">
        <v>114.887</v>
      </c>
      <c r="Y12" s="194">
        <v>114.721</v>
      </c>
      <c r="Z12" s="194">
        <v>114</v>
      </c>
      <c r="AA12" s="194">
        <v>111.562</v>
      </c>
      <c r="AB12" s="194">
        <v>106.136</v>
      </c>
      <c r="AC12" s="194">
        <v>115.26</v>
      </c>
      <c r="AD12" s="194">
        <v>124.650346372559</v>
      </c>
    </row>
    <row r="13" spans="1:30" x14ac:dyDescent="0.25">
      <c r="A13" s="98" t="s">
        <v>99</v>
      </c>
      <c r="B13" s="98"/>
      <c r="C13" s="98"/>
      <c r="E13" s="98"/>
      <c r="F13" s="98"/>
      <c r="G13" s="250"/>
      <c r="H13" s="250"/>
      <c r="I13" s="250"/>
      <c r="J13" s="250"/>
      <c r="K13" s="250"/>
      <c r="L13" s="250"/>
      <c r="M13" s="399">
        <v>133</v>
      </c>
      <c r="N13" s="399">
        <v>126</v>
      </c>
      <c r="O13" s="399">
        <v>131</v>
      </c>
      <c r="P13" s="399">
        <v>116</v>
      </c>
      <c r="Q13" s="263">
        <v>115.346</v>
      </c>
      <c r="R13" s="263">
        <v>125.374</v>
      </c>
      <c r="S13" s="263">
        <v>110.45099999999999</v>
      </c>
      <c r="T13" s="390" t="s">
        <v>417</v>
      </c>
      <c r="U13" s="390" t="s">
        <v>418</v>
      </c>
      <c r="V13" s="194">
        <v>106.952</v>
      </c>
      <c r="W13" s="194">
        <v>107.52800000000001</v>
      </c>
      <c r="X13" s="194">
        <v>107.708</v>
      </c>
      <c r="Y13" s="194">
        <v>107.378</v>
      </c>
      <c r="Z13" s="194">
        <v>106.74299999999999</v>
      </c>
      <c r="AA13" s="194">
        <v>105.794</v>
      </c>
      <c r="AB13" s="194">
        <v>100.56399999999999</v>
      </c>
      <c r="AC13" s="194">
        <v>109.46599999999999</v>
      </c>
      <c r="AD13" s="194">
        <v>109.59841229914799</v>
      </c>
    </row>
    <row r="14" spans="1:30" x14ac:dyDescent="0.25">
      <c r="A14" s="98" t="s">
        <v>100</v>
      </c>
      <c r="B14" s="98"/>
      <c r="C14" s="98"/>
      <c r="E14" s="98"/>
      <c r="F14" s="98"/>
      <c r="G14" s="250"/>
      <c r="H14" s="250"/>
      <c r="I14" s="250"/>
      <c r="J14" s="250"/>
      <c r="K14" s="250"/>
      <c r="L14" s="250"/>
      <c r="M14" s="398" t="s">
        <v>79</v>
      </c>
      <c r="N14" s="398" t="s">
        <v>79</v>
      </c>
      <c r="O14" s="398" t="s">
        <v>79</v>
      </c>
      <c r="P14" s="398" t="s">
        <v>79</v>
      </c>
      <c r="Q14" s="194" t="s">
        <v>79</v>
      </c>
      <c r="R14" s="194" t="s">
        <v>79</v>
      </c>
      <c r="S14" s="194" t="s">
        <v>79</v>
      </c>
      <c r="T14" s="194" t="s">
        <v>79</v>
      </c>
      <c r="U14" s="194" t="s">
        <v>79</v>
      </c>
      <c r="V14" s="263">
        <v>88.253</v>
      </c>
      <c r="W14" s="263">
        <v>88.662000000000006</v>
      </c>
      <c r="X14" s="194">
        <v>90.536000000000001</v>
      </c>
      <c r="Y14" s="194">
        <v>90.382000000000005</v>
      </c>
      <c r="Z14" s="194">
        <v>89.697999999999993</v>
      </c>
      <c r="AA14" s="263">
        <v>96.289000000000001</v>
      </c>
      <c r="AB14" s="194">
        <v>91.4</v>
      </c>
      <c r="AC14" s="194">
        <v>99.073999999999998</v>
      </c>
      <c r="AD14" s="194">
        <v>102.603064974587</v>
      </c>
    </row>
    <row r="15" spans="1:30" x14ac:dyDescent="0.25">
      <c r="A15" s="98" t="s">
        <v>101</v>
      </c>
      <c r="B15" s="98"/>
      <c r="C15" s="98"/>
      <c r="E15" s="98"/>
      <c r="F15" s="98"/>
      <c r="G15" s="250"/>
      <c r="H15" s="250"/>
      <c r="I15" s="250"/>
      <c r="J15" s="250"/>
      <c r="K15" s="250"/>
      <c r="L15" s="250"/>
      <c r="M15" s="400" t="s">
        <v>79</v>
      </c>
      <c r="N15" s="400" t="s">
        <v>79</v>
      </c>
      <c r="O15" s="400" t="s">
        <v>79</v>
      </c>
      <c r="P15" s="400" t="s">
        <v>79</v>
      </c>
      <c r="Q15" s="263">
        <v>147.83600000000001</v>
      </c>
      <c r="R15" s="263">
        <v>153.702</v>
      </c>
      <c r="S15" s="263">
        <v>127.316</v>
      </c>
      <c r="T15" s="263">
        <v>142.34899999999999</v>
      </c>
      <c r="U15" s="263">
        <v>97.975999999999999</v>
      </c>
      <c r="V15" s="194" t="s">
        <v>30</v>
      </c>
      <c r="W15" s="194" t="s">
        <v>30</v>
      </c>
      <c r="X15" s="194" t="s">
        <v>30</v>
      </c>
      <c r="Y15" s="194" t="s">
        <v>30</v>
      </c>
      <c r="Z15" s="194" t="s">
        <v>30</v>
      </c>
      <c r="AA15" s="194" t="s">
        <v>30</v>
      </c>
      <c r="AB15" s="194" t="s">
        <v>30</v>
      </c>
      <c r="AC15" s="194" t="s">
        <v>30</v>
      </c>
      <c r="AD15" s="194" t="s">
        <v>30</v>
      </c>
    </row>
    <row r="16" spans="1:30" ht="12.75" customHeight="1" x14ac:dyDescent="0.25">
      <c r="A16" s="435" t="s">
        <v>107</v>
      </c>
      <c r="B16" s="435"/>
      <c r="C16" s="435"/>
      <c r="D16" s="435"/>
      <c r="E16" s="356"/>
      <c r="F16" s="356"/>
      <c r="G16" s="127"/>
      <c r="H16" s="127"/>
      <c r="I16" s="127"/>
      <c r="J16" s="127"/>
      <c r="K16" s="127"/>
      <c r="L16" s="127"/>
      <c r="M16" s="401" t="s">
        <v>79</v>
      </c>
      <c r="N16" s="401" t="s">
        <v>79</v>
      </c>
      <c r="O16" s="401" t="s">
        <v>79</v>
      </c>
      <c r="P16" s="401" t="s">
        <v>79</v>
      </c>
      <c r="Q16" s="402">
        <v>152.685</v>
      </c>
      <c r="R16" s="402">
        <v>147.845</v>
      </c>
      <c r="S16" s="402">
        <v>150.136</v>
      </c>
      <c r="T16" s="402">
        <v>145.68</v>
      </c>
      <c r="U16" s="402">
        <v>143.30600000000001</v>
      </c>
      <c r="V16" s="402">
        <v>147.00800000000001</v>
      </c>
      <c r="W16" s="402" t="s">
        <v>30</v>
      </c>
      <c r="X16" s="402">
        <v>140.249</v>
      </c>
      <c r="Y16" s="402" t="s">
        <v>30</v>
      </c>
      <c r="Z16" s="402" t="s">
        <v>30</v>
      </c>
      <c r="AA16" s="402">
        <v>132.81299999999999</v>
      </c>
      <c r="AB16" s="402">
        <v>132.39099999999999</v>
      </c>
      <c r="AC16" s="402">
        <v>132.036</v>
      </c>
      <c r="AD16" s="402">
        <v>130.79163696290999</v>
      </c>
    </row>
    <row r="17" spans="1:30" x14ac:dyDescent="0.25">
      <c r="A17" s="98" t="s">
        <v>50</v>
      </c>
      <c r="B17" s="98"/>
      <c r="C17" s="98"/>
      <c r="E17" s="98"/>
      <c r="F17" s="98"/>
      <c r="G17" s="250"/>
      <c r="H17" s="250"/>
      <c r="I17" s="250"/>
      <c r="J17" s="250"/>
      <c r="K17" s="250"/>
      <c r="L17" s="250"/>
      <c r="M17" s="398" t="s">
        <v>79</v>
      </c>
      <c r="N17" s="398" t="s">
        <v>79</v>
      </c>
      <c r="O17" s="398" t="s">
        <v>79</v>
      </c>
      <c r="P17" s="398" t="s">
        <v>79</v>
      </c>
      <c r="Q17" s="194">
        <v>162.03399999999999</v>
      </c>
      <c r="R17" s="194">
        <v>149.50800000000001</v>
      </c>
      <c r="S17" s="194">
        <v>156.333</v>
      </c>
      <c r="T17" s="194">
        <v>157.29900000000001</v>
      </c>
      <c r="U17" s="194">
        <v>156.114</v>
      </c>
      <c r="V17" s="194">
        <v>160.52199999999999</v>
      </c>
      <c r="W17" s="194" t="s">
        <v>30</v>
      </c>
      <c r="X17" s="194">
        <v>152.012</v>
      </c>
      <c r="Y17" s="194" t="s">
        <v>30</v>
      </c>
      <c r="Z17" s="194" t="s">
        <v>30</v>
      </c>
      <c r="AA17" s="194">
        <v>144.67699999999999</v>
      </c>
      <c r="AB17" s="194">
        <v>144.684</v>
      </c>
      <c r="AC17" s="194">
        <v>144.685</v>
      </c>
      <c r="AD17" s="194">
        <v>143.61063916152199</v>
      </c>
    </row>
    <row r="18" spans="1:30" x14ac:dyDescent="0.25">
      <c r="A18" s="98" t="s">
        <v>51</v>
      </c>
      <c r="B18" s="98"/>
      <c r="C18" s="98"/>
      <c r="E18" s="98"/>
      <c r="F18" s="98"/>
      <c r="G18" s="250"/>
      <c r="H18" s="250"/>
      <c r="I18" s="250"/>
      <c r="J18" s="250"/>
      <c r="K18" s="250"/>
      <c r="L18" s="250"/>
      <c r="M18" s="398" t="s">
        <v>79</v>
      </c>
      <c r="N18" s="218"/>
      <c r="O18" s="398" t="s">
        <v>79</v>
      </c>
      <c r="P18" s="398" t="s">
        <v>79</v>
      </c>
      <c r="Q18" s="194">
        <v>163.72399999999999</v>
      </c>
      <c r="R18" s="194">
        <v>158.42099999999999</v>
      </c>
      <c r="S18" s="194">
        <v>159.17699999999999</v>
      </c>
      <c r="T18" s="194">
        <v>154.44399999999999</v>
      </c>
      <c r="U18" s="194">
        <v>153.84100000000001</v>
      </c>
      <c r="V18" s="194">
        <v>158.67599999999999</v>
      </c>
      <c r="W18" s="194" t="s">
        <v>30</v>
      </c>
      <c r="X18" s="194">
        <v>153.12200000000001</v>
      </c>
      <c r="Y18" s="194" t="s">
        <v>30</v>
      </c>
      <c r="Z18" s="194" t="s">
        <v>30</v>
      </c>
      <c r="AA18" s="194">
        <v>145.99199999999999</v>
      </c>
      <c r="AB18" s="194" t="s">
        <v>79</v>
      </c>
      <c r="AC18" s="194" t="s">
        <v>79</v>
      </c>
      <c r="AD18" s="194">
        <v>143.937994822208</v>
      </c>
    </row>
    <row r="19" spans="1:30" x14ac:dyDescent="0.25">
      <c r="A19" s="98" t="s">
        <v>52</v>
      </c>
      <c r="B19" s="98"/>
      <c r="C19" s="98"/>
      <c r="E19" s="98"/>
      <c r="F19" s="98"/>
      <c r="G19" s="250"/>
      <c r="H19" s="250"/>
      <c r="I19" s="250"/>
      <c r="J19" s="250"/>
      <c r="K19" s="250"/>
      <c r="L19" s="250"/>
      <c r="M19" s="398" t="s">
        <v>79</v>
      </c>
      <c r="N19" s="398" t="s">
        <v>79</v>
      </c>
      <c r="O19" s="398" t="s">
        <v>79</v>
      </c>
      <c r="P19" s="398" t="s">
        <v>79</v>
      </c>
      <c r="Q19" s="194">
        <v>155.096</v>
      </c>
      <c r="R19" s="194">
        <v>154.66300000000001</v>
      </c>
      <c r="S19" s="194">
        <v>155.23500000000001</v>
      </c>
      <c r="T19" s="194">
        <v>151.62299999999999</v>
      </c>
      <c r="U19" s="194">
        <v>145.77799999999999</v>
      </c>
      <c r="V19" s="194">
        <v>146.964</v>
      </c>
      <c r="W19" s="194" t="s">
        <v>30</v>
      </c>
      <c r="X19" s="194">
        <v>143.09800000000001</v>
      </c>
      <c r="Y19" s="194" t="s">
        <v>30</v>
      </c>
      <c r="Z19" s="194" t="s">
        <v>30</v>
      </c>
      <c r="AA19" s="194">
        <v>132.63800000000001</v>
      </c>
      <c r="AB19" s="194">
        <v>132.32900000000001</v>
      </c>
      <c r="AC19" s="194">
        <v>132.05600000000001</v>
      </c>
      <c r="AD19" s="194">
        <v>133.21566754229499</v>
      </c>
    </row>
    <row r="20" spans="1:30" x14ac:dyDescent="0.25">
      <c r="A20" s="98" t="s">
        <v>53</v>
      </c>
      <c r="B20" s="98"/>
      <c r="C20" s="98"/>
      <c r="E20" s="98"/>
      <c r="F20" s="98"/>
      <c r="G20" s="250"/>
      <c r="H20" s="250"/>
      <c r="I20" s="250"/>
      <c r="J20" s="250"/>
      <c r="K20" s="250"/>
      <c r="L20" s="250"/>
      <c r="M20" s="398" t="s">
        <v>79</v>
      </c>
      <c r="N20" s="398" t="s">
        <v>79</v>
      </c>
      <c r="O20" s="398" t="s">
        <v>79</v>
      </c>
      <c r="P20" s="398" t="s">
        <v>79</v>
      </c>
      <c r="Q20" s="194">
        <v>157.881</v>
      </c>
      <c r="R20" s="194">
        <v>149.387</v>
      </c>
      <c r="S20" s="194">
        <v>153.995</v>
      </c>
      <c r="T20" s="194">
        <v>142.97</v>
      </c>
      <c r="U20" s="194">
        <v>142.768</v>
      </c>
      <c r="V20" s="194">
        <v>148.476</v>
      </c>
      <c r="W20" s="194" t="s">
        <v>30</v>
      </c>
      <c r="X20" s="194">
        <v>146.67099999999999</v>
      </c>
      <c r="Y20" s="194" t="s">
        <v>30</v>
      </c>
      <c r="Z20" s="194" t="s">
        <v>30</v>
      </c>
      <c r="AA20" s="194">
        <v>134.82599999999999</v>
      </c>
      <c r="AB20" s="194">
        <v>134.88499999999999</v>
      </c>
      <c r="AC20" s="194">
        <v>134.91499999999999</v>
      </c>
      <c r="AD20" s="194">
        <v>129.429578118932</v>
      </c>
    </row>
    <row r="21" spans="1:30" x14ac:dyDescent="0.25">
      <c r="A21" s="98" t="s">
        <v>54</v>
      </c>
      <c r="B21" s="98"/>
      <c r="C21" s="98"/>
      <c r="E21" s="98"/>
      <c r="F21" s="98"/>
      <c r="G21" s="250"/>
      <c r="H21" s="250"/>
      <c r="I21" s="250"/>
      <c r="J21" s="250"/>
      <c r="K21" s="250"/>
      <c r="L21" s="250"/>
      <c r="M21" s="398" t="s">
        <v>79</v>
      </c>
      <c r="N21" s="398" t="s">
        <v>79</v>
      </c>
      <c r="O21" s="398" t="s">
        <v>79</v>
      </c>
      <c r="P21" s="398" t="s">
        <v>79</v>
      </c>
      <c r="Q21" s="194">
        <v>126.985</v>
      </c>
      <c r="R21" s="194">
        <v>126.27</v>
      </c>
      <c r="S21" s="194">
        <v>127.98099999999999</v>
      </c>
      <c r="T21" s="194">
        <v>127.19</v>
      </c>
      <c r="U21" s="194">
        <v>122.946</v>
      </c>
      <c r="V21" s="194">
        <v>129.93199999999999</v>
      </c>
      <c r="W21" s="194" t="s">
        <v>30</v>
      </c>
      <c r="X21" s="194">
        <v>125.57599999999999</v>
      </c>
      <c r="Y21" s="194" t="s">
        <v>30</v>
      </c>
      <c r="Z21" s="194" t="s">
        <v>30</v>
      </c>
      <c r="AA21" s="194">
        <v>121.014</v>
      </c>
      <c r="AB21" s="194">
        <v>120.98699999999999</v>
      </c>
      <c r="AC21" s="194">
        <v>120.92100000000001</v>
      </c>
      <c r="AD21" s="194">
        <v>116.717988858829</v>
      </c>
    </row>
    <row r="22" spans="1:30" x14ac:dyDescent="0.25">
      <c r="A22" s="98" t="s">
        <v>55</v>
      </c>
      <c r="B22" s="98"/>
      <c r="C22" s="98"/>
      <c r="E22" s="98"/>
      <c r="F22" s="98"/>
      <c r="G22" s="250"/>
      <c r="H22" s="250"/>
      <c r="I22" s="250"/>
      <c r="J22" s="250"/>
      <c r="K22" s="250"/>
      <c r="L22" s="250"/>
      <c r="M22" s="398" t="s">
        <v>79</v>
      </c>
      <c r="N22" s="398" t="s">
        <v>79</v>
      </c>
      <c r="O22" s="398" t="s">
        <v>79</v>
      </c>
      <c r="P22" s="398" t="s">
        <v>79</v>
      </c>
      <c r="Q22" s="194">
        <v>128.292</v>
      </c>
      <c r="R22" s="194">
        <v>128.47</v>
      </c>
      <c r="S22" s="194">
        <v>131.185</v>
      </c>
      <c r="T22" s="194">
        <v>119.953</v>
      </c>
      <c r="U22" s="194">
        <v>119.961</v>
      </c>
      <c r="V22" s="194">
        <v>132.00899999999999</v>
      </c>
      <c r="W22" s="194" t="s">
        <v>30</v>
      </c>
      <c r="X22" s="194">
        <v>119.01</v>
      </c>
      <c r="Y22" s="194" t="s">
        <v>30</v>
      </c>
      <c r="Z22" s="194" t="s">
        <v>30</v>
      </c>
      <c r="AA22" s="194">
        <v>117.533</v>
      </c>
      <c r="AB22" s="194">
        <v>117.52500000000001</v>
      </c>
      <c r="AC22" s="194">
        <v>117.514</v>
      </c>
      <c r="AD22" s="194">
        <v>127.685521568982</v>
      </c>
    </row>
    <row r="23" spans="1:30" x14ac:dyDescent="0.25">
      <c r="A23" s="98" t="s">
        <v>99</v>
      </c>
      <c r="B23" s="98"/>
      <c r="C23" s="98"/>
      <c r="E23" s="98"/>
      <c r="F23" s="98"/>
      <c r="G23" s="250"/>
      <c r="H23" s="250"/>
      <c r="I23" s="250"/>
      <c r="J23" s="250"/>
      <c r="K23" s="250"/>
      <c r="L23" s="250"/>
      <c r="M23" s="398" t="s">
        <v>79</v>
      </c>
      <c r="N23" s="398" t="s">
        <v>79</v>
      </c>
      <c r="O23" s="398" t="s">
        <v>79</v>
      </c>
      <c r="P23" s="399" t="s">
        <v>79</v>
      </c>
      <c r="Q23" s="263">
        <v>118.69</v>
      </c>
      <c r="R23" s="263">
        <v>117.005</v>
      </c>
      <c r="S23" s="263">
        <v>118.465</v>
      </c>
      <c r="T23" s="390" t="s">
        <v>419</v>
      </c>
      <c r="U23" s="390" t="s">
        <v>420</v>
      </c>
      <c r="V23" s="263">
        <v>117.547</v>
      </c>
      <c r="W23" s="194" t="s">
        <v>30</v>
      </c>
      <c r="X23" s="194">
        <v>111.59699999999999</v>
      </c>
      <c r="Y23" s="194" t="s">
        <v>30</v>
      </c>
      <c r="Z23" s="194" t="s">
        <v>30</v>
      </c>
      <c r="AA23" s="263">
        <v>111.616</v>
      </c>
      <c r="AB23" s="194">
        <v>111.873</v>
      </c>
      <c r="AC23" s="194">
        <v>111.673</v>
      </c>
      <c r="AD23" s="194">
        <v>112.305145329509</v>
      </c>
    </row>
    <row r="24" spans="1:30" x14ac:dyDescent="0.25">
      <c r="A24" s="98" t="s">
        <v>100</v>
      </c>
      <c r="B24" s="98"/>
      <c r="C24" s="98"/>
      <c r="E24" s="98"/>
      <c r="F24" s="98"/>
      <c r="G24" s="250"/>
      <c r="H24" s="250"/>
      <c r="I24" s="250"/>
      <c r="J24" s="250"/>
      <c r="K24" s="250"/>
      <c r="L24" s="250"/>
      <c r="M24" s="398" t="s">
        <v>79</v>
      </c>
      <c r="N24" s="398" t="s">
        <v>79</v>
      </c>
      <c r="O24" s="398" t="s">
        <v>79</v>
      </c>
      <c r="P24" s="399" t="s">
        <v>79</v>
      </c>
      <c r="Q24" s="263" t="s">
        <v>79</v>
      </c>
      <c r="R24" s="263" t="s">
        <v>79</v>
      </c>
      <c r="S24" s="263" t="s">
        <v>79</v>
      </c>
      <c r="T24" s="263" t="s">
        <v>79</v>
      </c>
      <c r="U24" s="263" t="s">
        <v>79</v>
      </c>
      <c r="V24" s="263">
        <v>96.783000000000001</v>
      </c>
      <c r="W24" s="194" t="s">
        <v>30</v>
      </c>
      <c r="X24" s="194">
        <v>93.73</v>
      </c>
      <c r="Y24" s="194" t="s">
        <v>30</v>
      </c>
      <c r="Z24" s="194" t="s">
        <v>30</v>
      </c>
      <c r="AA24" s="263">
        <v>102.029</v>
      </c>
      <c r="AB24" s="194">
        <v>101.488</v>
      </c>
      <c r="AC24" s="194">
        <v>101.285</v>
      </c>
      <c r="AD24" s="194">
        <v>105.214982350374</v>
      </c>
    </row>
    <row r="25" spans="1:30" x14ac:dyDescent="0.25">
      <c r="A25" s="98" t="s">
        <v>101</v>
      </c>
      <c r="B25" s="98"/>
      <c r="C25" s="98"/>
      <c r="E25" s="98"/>
      <c r="F25" s="98"/>
      <c r="G25" s="250"/>
      <c r="H25" s="250"/>
      <c r="I25" s="250"/>
      <c r="J25" s="250"/>
      <c r="K25" s="250"/>
      <c r="L25" s="250"/>
      <c r="M25" s="399" t="s">
        <v>79</v>
      </c>
      <c r="N25" s="399" t="s">
        <v>79</v>
      </c>
      <c r="O25" s="399" t="s">
        <v>79</v>
      </c>
      <c r="P25" s="399" t="s">
        <v>79</v>
      </c>
      <c r="Q25" s="263">
        <v>152.363</v>
      </c>
      <c r="R25" s="263">
        <v>143.74299999999999</v>
      </c>
      <c r="S25" s="263">
        <v>136.13200000000001</v>
      </c>
      <c r="T25" s="263">
        <v>144.678</v>
      </c>
      <c r="U25" s="263">
        <v>100.358</v>
      </c>
      <c r="V25" s="263" t="s">
        <v>30</v>
      </c>
      <c r="W25" s="194" t="s">
        <v>30</v>
      </c>
      <c r="X25" s="194" t="s">
        <v>30</v>
      </c>
      <c r="Y25" s="194" t="s">
        <v>30</v>
      </c>
      <c r="Z25" s="194" t="s">
        <v>30</v>
      </c>
      <c r="AA25" s="263" t="s">
        <v>30</v>
      </c>
      <c r="AB25" s="194" t="s">
        <v>30</v>
      </c>
      <c r="AC25" s="194" t="s">
        <v>30</v>
      </c>
      <c r="AD25" s="194" t="s">
        <v>30</v>
      </c>
    </row>
    <row r="26" spans="1:30" ht="12.75" customHeight="1" x14ac:dyDescent="0.25">
      <c r="A26" s="433" t="s">
        <v>34</v>
      </c>
      <c r="B26" s="433"/>
      <c r="C26" s="433"/>
      <c r="D26" s="433"/>
      <c r="E26" s="154"/>
      <c r="F26" s="154"/>
      <c r="G26" s="155"/>
      <c r="H26" s="155"/>
      <c r="I26" s="155"/>
      <c r="J26" s="155"/>
      <c r="K26" s="155"/>
      <c r="L26" s="155"/>
      <c r="M26" s="195"/>
      <c r="N26" s="195"/>
      <c r="O26" s="195"/>
      <c r="P26" s="195"/>
      <c r="Q26" s="195">
        <v>91.891999999999996</v>
      </c>
      <c r="R26" s="195">
        <v>111.59399999999999</v>
      </c>
      <c r="S26" s="195">
        <v>84.978999999999999</v>
      </c>
      <c r="T26" s="195">
        <v>94.926000000000002</v>
      </c>
      <c r="U26" s="195">
        <v>91.795000000000002</v>
      </c>
      <c r="V26" s="195">
        <v>80.430000000000007</v>
      </c>
      <c r="W26" s="195"/>
      <c r="X26" s="195">
        <v>93.69</v>
      </c>
      <c r="Y26" s="195"/>
      <c r="Z26" s="195"/>
      <c r="AA26" s="195">
        <v>90.129000000000005</v>
      </c>
      <c r="AB26" s="195">
        <v>80.832999999999998</v>
      </c>
      <c r="AC26" s="195">
        <v>96.436000000000007</v>
      </c>
      <c r="AD26" s="195">
        <v>94.66207</v>
      </c>
    </row>
    <row r="27" spans="1:30" s="71" customFormat="1" ht="22.5" customHeight="1" x14ac:dyDescent="0.25">
      <c r="A27" s="233">
        <v>1</v>
      </c>
      <c r="B27" s="423" t="s">
        <v>31</v>
      </c>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row>
    <row r="28" spans="1:30" s="71" customFormat="1" ht="17.100000000000001" customHeight="1" x14ac:dyDescent="0.25">
      <c r="A28" s="236">
        <v>2</v>
      </c>
      <c r="B28" s="425" t="s">
        <v>416</v>
      </c>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row>
    <row r="29" spans="1:30" x14ac:dyDescent="0.25">
      <c r="E29" s="98"/>
    </row>
    <row r="30" spans="1:30" x14ac:dyDescent="0.25">
      <c r="E30" s="98"/>
    </row>
    <row r="31" spans="1:30" x14ac:dyDescent="0.25">
      <c r="E31" s="98"/>
    </row>
    <row r="32" spans="1:30" x14ac:dyDescent="0.25">
      <c r="E32" s="98"/>
    </row>
    <row r="33" spans="5:5" x14ac:dyDescent="0.25">
      <c r="E33" s="98"/>
    </row>
    <row r="34" spans="5:5" x14ac:dyDescent="0.25">
      <c r="E34" s="98"/>
    </row>
    <row r="35" spans="5:5" x14ac:dyDescent="0.25">
      <c r="E35" s="98"/>
    </row>
  </sheetData>
  <mergeCells count="8">
    <mergeCell ref="B28:AC28"/>
    <mergeCell ref="A1:AC1"/>
    <mergeCell ref="A2:AC2"/>
    <mergeCell ref="B27:AC27"/>
    <mergeCell ref="A26:D26"/>
    <mergeCell ref="A5:D5"/>
    <mergeCell ref="A16:D16"/>
    <mergeCell ref="G4:AD4"/>
  </mergeCells>
  <phoneticPr fontId="2" type="noConversion"/>
  <pageMargins left="0.75" right="0.75" top="1" bottom="1" header="0.5" footer="0.5"/>
  <pageSetup paperSize="9" orientation="landscape" r:id="rId1"/>
  <headerFooter alignWithMargins="0"/>
  <ignoredErrors>
    <ignoredError sqref="W5 Y5:Z5 AB5:AC5"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5">
    <tabColor rgb="FF00B050"/>
  </sheetPr>
  <dimension ref="A1:AD35"/>
  <sheetViews>
    <sheetView showGridLines="0" showRowColHeaders="0" zoomScaleNormal="100" workbookViewId="0">
      <selection activeCell="U32" sqref="U32"/>
    </sheetView>
  </sheetViews>
  <sheetFormatPr defaultColWidth="9.109375" defaultRowHeight="13.2" x14ac:dyDescent="0.25"/>
  <cols>
    <col min="1" max="1" width="1.109375" style="47" customWidth="1"/>
    <col min="2" max="2" width="9" style="47" customWidth="1"/>
    <col min="3" max="4" width="9.6640625" style="47" customWidth="1"/>
    <col min="5" max="6" width="9.109375" style="47" hidden="1" customWidth="1"/>
    <col min="7" max="10" width="4.44140625" style="47" hidden="1" customWidth="1"/>
    <col min="11" max="11" width="5" style="47" hidden="1" customWidth="1"/>
    <col min="12" max="16" width="4.44140625" style="47" hidden="1" customWidth="1"/>
    <col min="17" max="17" width="4.44140625" style="47" bestFit="1" customWidth="1"/>
    <col min="18" max="18" width="4.6640625" style="47" customWidth="1"/>
    <col min="19" max="22" width="4.44140625" style="47" bestFit="1" customWidth="1"/>
    <col min="23" max="23" width="4.88671875" style="47" customWidth="1"/>
    <col min="24" max="24" width="4.44140625" style="47" bestFit="1" customWidth="1"/>
    <col min="25" max="26" width="5" style="47" bestFit="1" customWidth="1"/>
    <col min="27" max="27" width="4.44140625" style="47" bestFit="1" customWidth="1"/>
    <col min="28" max="29" width="5" style="47" bestFit="1" customWidth="1"/>
    <col min="30" max="30" width="5.109375" style="47" customWidth="1"/>
    <col min="31" max="16384" width="9.109375" style="47"/>
  </cols>
  <sheetData>
    <row r="1" spans="1:30" s="146" customFormat="1" ht="27.9" customHeight="1" x14ac:dyDescent="0.25">
      <c r="A1" s="448" t="s">
        <v>126</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row>
    <row r="2" spans="1:30" ht="28.5" customHeight="1" x14ac:dyDescent="0.25">
      <c r="A2" s="446" t="s">
        <v>127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row>
    <row r="3" spans="1:30" x14ac:dyDescent="0.25">
      <c r="C3" s="115"/>
      <c r="D3" s="115"/>
      <c r="E3" s="115"/>
      <c r="F3" s="115"/>
    </row>
    <row r="4" spans="1:30" x14ac:dyDescent="0.25">
      <c r="A4" s="355"/>
      <c r="B4" s="355"/>
      <c r="C4" s="355"/>
      <c r="D4" s="355"/>
      <c r="E4" s="355"/>
      <c r="F4" s="355"/>
      <c r="G4" s="436" t="s">
        <v>74</v>
      </c>
      <c r="H4" s="436"/>
      <c r="I4" s="436"/>
      <c r="J4" s="436"/>
      <c r="K4" s="436"/>
      <c r="L4" s="436"/>
      <c r="M4" s="436"/>
      <c r="N4" s="436"/>
      <c r="O4" s="436"/>
      <c r="P4" s="436"/>
      <c r="Q4" s="436"/>
      <c r="R4" s="436"/>
      <c r="S4" s="436"/>
      <c r="T4" s="436"/>
      <c r="U4" s="436"/>
      <c r="V4" s="436"/>
      <c r="W4" s="436"/>
      <c r="X4" s="436"/>
      <c r="Y4" s="436"/>
      <c r="Z4" s="436"/>
      <c r="AA4" s="436"/>
      <c r="AB4" s="436"/>
      <c r="AC4" s="436"/>
      <c r="AD4" s="436"/>
    </row>
    <row r="5" spans="1:30" x14ac:dyDescent="0.25">
      <c r="A5" s="434" t="s">
        <v>49</v>
      </c>
      <c r="B5" s="434"/>
      <c r="C5" s="434"/>
      <c r="D5" s="434"/>
      <c r="E5" s="130"/>
      <c r="F5" s="130"/>
      <c r="G5" s="129"/>
      <c r="H5" s="129"/>
      <c r="I5" s="129"/>
      <c r="J5" s="129"/>
      <c r="K5" s="131"/>
      <c r="L5" s="129"/>
      <c r="M5" s="129">
        <v>2005</v>
      </c>
      <c r="N5" s="129">
        <v>2006</v>
      </c>
      <c r="O5" s="129">
        <v>2007</v>
      </c>
      <c r="P5" s="129">
        <v>2008</v>
      </c>
      <c r="Q5" s="392">
        <v>2009</v>
      </c>
      <c r="R5" s="392">
        <v>2010</v>
      </c>
      <c r="S5" s="392">
        <v>2011</v>
      </c>
      <c r="T5" s="392">
        <v>2012</v>
      </c>
      <c r="U5" s="392">
        <v>2013</v>
      </c>
      <c r="V5" s="392">
        <v>2014</v>
      </c>
      <c r="W5" s="393" t="s">
        <v>16</v>
      </c>
      <c r="X5" s="392">
        <v>2016</v>
      </c>
      <c r="Y5" s="394" t="s">
        <v>17</v>
      </c>
      <c r="Z5" s="394" t="s">
        <v>18</v>
      </c>
      <c r="AA5" s="392">
        <v>2019</v>
      </c>
      <c r="AB5" s="394" t="s">
        <v>19</v>
      </c>
      <c r="AC5" s="394" t="s">
        <v>20</v>
      </c>
      <c r="AD5" s="394" t="s">
        <v>21</v>
      </c>
    </row>
    <row r="6" spans="1:30" x14ac:dyDescent="0.25">
      <c r="A6" s="126" t="s">
        <v>106</v>
      </c>
      <c r="B6" s="126"/>
      <c r="C6" s="126"/>
      <c r="D6" s="126"/>
      <c r="E6" s="126"/>
      <c r="F6" s="126"/>
      <c r="G6" s="132"/>
      <c r="H6" s="132"/>
      <c r="I6" s="132"/>
      <c r="J6" s="132"/>
      <c r="K6" s="132"/>
      <c r="L6" s="132"/>
      <c r="M6" s="279"/>
      <c r="N6" s="279"/>
      <c r="O6" s="279"/>
      <c r="P6" s="279"/>
      <c r="Q6" s="193">
        <v>154.68299999999999</v>
      </c>
      <c r="R6" s="193">
        <v>166.423</v>
      </c>
      <c r="S6" s="193">
        <v>143.102</v>
      </c>
      <c r="T6" s="193">
        <v>146.441</v>
      </c>
      <c r="U6" s="193">
        <v>141.67599999999999</v>
      </c>
      <c r="V6" s="193">
        <v>137.57499999999999</v>
      </c>
      <c r="W6" s="193">
        <v>138.22</v>
      </c>
      <c r="X6" s="193">
        <v>138.03899999999999</v>
      </c>
      <c r="Y6" s="193">
        <v>137.697</v>
      </c>
      <c r="Z6" s="193">
        <v>136.249</v>
      </c>
      <c r="AA6" s="193">
        <v>128.61799999999999</v>
      </c>
      <c r="AB6" s="193">
        <v>122.003</v>
      </c>
      <c r="AC6" s="193">
        <v>132.17400000000001</v>
      </c>
      <c r="AD6" s="193">
        <v>128.084989296896</v>
      </c>
    </row>
    <row r="7" spans="1:30" x14ac:dyDescent="0.25">
      <c r="A7" s="98" t="s">
        <v>50</v>
      </c>
      <c r="B7" s="98"/>
      <c r="C7" s="98"/>
      <c r="E7" s="98"/>
      <c r="F7" s="98"/>
      <c r="G7" s="250"/>
      <c r="H7" s="250"/>
      <c r="I7" s="250"/>
      <c r="J7" s="250"/>
      <c r="K7" s="250"/>
      <c r="L7" s="250"/>
      <c r="M7" s="250">
        <v>165</v>
      </c>
      <c r="N7" s="250">
        <v>159</v>
      </c>
      <c r="O7" s="250">
        <v>160</v>
      </c>
      <c r="P7" s="250">
        <v>155</v>
      </c>
      <c r="Q7" s="194">
        <v>166.34299999999999</v>
      </c>
      <c r="R7" s="194">
        <v>168.31800000000001</v>
      </c>
      <c r="S7" s="194">
        <v>150.63800000000001</v>
      </c>
      <c r="T7" s="194">
        <v>158.126</v>
      </c>
      <c r="U7" s="194">
        <v>151.988</v>
      </c>
      <c r="V7" s="194">
        <v>147.72200000000001</v>
      </c>
      <c r="W7" s="194">
        <v>148.399</v>
      </c>
      <c r="X7" s="194">
        <v>147.745</v>
      </c>
      <c r="Y7" s="194">
        <v>147.19999999999999</v>
      </c>
      <c r="Z7" s="194">
        <v>146.32300000000001</v>
      </c>
      <c r="AA7" s="194">
        <v>142.672</v>
      </c>
      <c r="AB7" s="194">
        <v>136.071</v>
      </c>
      <c r="AC7" s="194">
        <v>148.03700000000001</v>
      </c>
      <c r="AD7" s="194">
        <v>142.58393879912299</v>
      </c>
    </row>
    <row r="8" spans="1:30" x14ac:dyDescent="0.25">
      <c r="A8" s="98" t="s">
        <v>51</v>
      </c>
      <c r="B8" s="98"/>
      <c r="C8" s="98"/>
      <c r="E8" s="98"/>
      <c r="F8" s="98"/>
      <c r="G8" s="250"/>
      <c r="H8" s="250"/>
      <c r="I8" s="250"/>
      <c r="J8" s="250"/>
      <c r="K8" s="250"/>
      <c r="L8" s="250"/>
      <c r="M8" s="250">
        <v>172</v>
      </c>
      <c r="N8" s="250">
        <v>169</v>
      </c>
      <c r="O8" s="250">
        <v>166</v>
      </c>
      <c r="P8" s="250">
        <v>158</v>
      </c>
      <c r="Q8" s="194">
        <v>164.49299999999999</v>
      </c>
      <c r="R8" s="194">
        <v>177.19800000000001</v>
      </c>
      <c r="S8" s="194">
        <v>151.19999999999999</v>
      </c>
      <c r="T8" s="194">
        <v>154.41499999999999</v>
      </c>
      <c r="U8" s="194">
        <v>150.173</v>
      </c>
      <c r="V8" s="194">
        <v>147.63399999999999</v>
      </c>
      <c r="W8" s="194">
        <v>148.22</v>
      </c>
      <c r="X8" s="194">
        <v>149.499</v>
      </c>
      <c r="Y8" s="194">
        <v>149.137</v>
      </c>
      <c r="Z8" s="194">
        <v>148.351</v>
      </c>
      <c r="AA8" s="194">
        <v>139.708</v>
      </c>
      <c r="AB8" s="194">
        <v>133.02600000000001</v>
      </c>
      <c r="AC8" s="194">
        <v>144.535</v>
      </c>
      <c r="AD8" s="194">
        <v>137.51404228535699</v>
      </c>
    </row>
    <row r="9" spans="1:30" x14ac:dyDescent="0.25">
      <c r="A9" s="98" t="s">
        <v>52</v>
      </c>
      <c r="B9" s="98"/>
      <c r="C9" s="98"/>
      <c r="E9" s="98"/>
      <c r="F9" s="98"/>
      <c r="G9" s="250"/>
      <c r="H9" s="250"/>
      <c r="I9" s="250"/>
      <c r="J9" s="250"/>
      <c r="K9" s="250"/>
      <c r="L9" s="250"/>
      <c r="M9" s="250">
        <v>166</v>
      </c>
      <c r="N9" s="250">
        <v>159</v>
      </c>
      <c r="O9" s="250">
        <v>155</v>
      </c>
      <c r="P9" s="250">
        <v>146</v>
      </c>
      <c r="Q9" s="194">
        <v>153.73099999999999</v>
      </c>
      <c r="R9" s="194">
        <v>170.435</v>
      </c>
      <c r="S9" s="194">
        <v>145.477</v>
      </c>
      <c r="T9" s="194">
        <v>150.62100000000001</v>
      </c>
      <c r="U9" s="194">
        <v>143.357</v>
      </c>
      <c r="V9" s="194">
        <v>136.84200000000001</v>
      </c>
      <c r="W9" s="194">
        <v>137.53899999999999</v>
      </c>
      <c r="X9" s="194">
        <v>139.47800000000001</v>
      </c>
      <c r="Y9" s="194">
        <v>139.095</v>
      </c>
      <c r="Z9" s="194">
        <v>138.67500000000001</v>
      </c>
      <c r="AA9" s="194">
        <v>126.864</v>
      </c>
      <c r="AB9" s="194">
        <v>120.36499999999999</v>
      </c>
      <c r="AC9" s="194">
        <v>130.51300000000001</v>
      </c>
      <c r="AD9" s="194">
        <v>131.058678401115</v>
      </c>
    </row>
    <row r="10" spans="1:30" x14ac:dyDescent="0.25">
      <c r="A10" s="98" t="s">
        <v>53</v>
      </c>
      <c r="B10" s="98"/>
      <c r="C10" s="98"/>
      <c r="E10" s="98"/>
      <c r="F10" s="98"/>
      <c r="G10" s="250"/>
      <c r="H10" s="250"/>
      <c r="I10" s="250"/>
      <c r="J10" s="250"/>
      <c r="K10" s="250"/>
      <c r="L10" s="250"/>
      <c r="M10" s="250">
        <v>167</v>
      </c>
      <c r="N10" s="250">
        <v>155</v>
      </c>
      <c r="O10" s="250">
        <v>160</v>
      </c>
      <c r="P10" s="250">
        <v>146</v>
      </c>
      <c r="Q10" s="194">
        <v>157.14599999999999</v>
      </c>
      <c r="R10" s="194">
        <v>163.05699999999999</v>
      </c>
      <c r="S10" s="194">
        <v>145.88499999999999</v>
      </c>
      <c r="T10" s="194">
        <v>141.15100000000001</v>
      </c>
      <c r="U10" s="194">
        <v>142.55799999999999</v>
      </c>
      <c r="V10" s="194">
        <v>139.447</v>
      </c>
      <c r="W10" s="194">
        <v>140.178</v>
      </c>
      <c r="X10" s="194">
        <v>142.774</v>
      </c>
      <c r="Y10" s="194">
        <v>142.5</v>
      </c>
      <c r="Z10" s="194">
        <v>141.59200000000001</v>
      </c>
      <c r="AA10" s="194">
        <v>128.97399999999999</v>
      </c>
      <c r="AB10" s="194">
        <v>122.99299999999999</v>
      </c>
      <c r="AC10" s="194">
        <v>133.33099999999999</v>
      </c>
      <c r="AD10" s="194">
        <v>126.11209472157</v>
      </c>
    </row>
    <row r="11" spans="1:30" x14ac:dyDescent="0.25">
      <c r="A11" s="98" t="s">
        <v>54</v>
      </c>
      <c r="B11" s="98"/>
      <c r="C11" s="98"/>
      <c r="E11" s="98"/>
      <c r="F11" s="98"/>
      <c r="G11" s="250"/>
      <c r="H11" s="250"/>
      <c r="I11" s="250"/>
      <c r="J11" s="250"/>
      <c r="K11" s="250"/>
      <c r="L11" s="250"/>
      <c r="M11" s="250">
        <v>128</v>
      </c>
      <c r="N11" s="250">
        <v>128</v>
      </c>
      <c r="O11" s="250">
        <v>121</v>
      </c>
      <c r="P11" s="250">
        <v>137</v>
      </c>
      <c r="Q11" s="194">
        <v>131.483</v>
      </c>
      <c r="R11" s="194">
        <v>144.01300000000001</v>
      </c>
      <c r="S11" s="194">
        <v>121.367</v>
      </c>
      <c r="T11" s="194">
        <v>125.86</v>
      </c>
      <c r="U11" s="194">
        <v>120.35299999999999</v>
      </c>
      <c r="V11" s="194">
        <v>123.44199999999999</v>
      </c>
      <c r="W11" s="194">
        <v>123.97199999999999</v>
      </c>
      <c r="X11" s="194">
        <v>119.58199999999999</v>
      </c>
      <c r="Y11" s="194">
        <v>119.40900000000001</v>
      </c>
      <c r="Z11" s="194">
        <v>118.48</v>
      </c>
      <c r="AA11" s="194">
        <v>117.624</v>
      </c>
      <c r="AB11" s="194">
        <v>111.578</v>
      </c>
      <c r="AC11" s="194">
        <v>121.24299999999999</v>
      </c>
      <c r="AD11" s="194">
        <v>120.41570679948801</v>
      </c>
    </row>
    <row r="12" spans="1:30" x14ac:dyDescent="0.25">
      <c r="A12" s="98" t="s">
        <v>55</v>
      </c>
      <c r="B12" s="98"/>
      <c r="C12" s="98"/>
      <c r="E12" s="98"/>
      <c r="F12" s="98"/>
      <c r="G12" s="250"/>
      <c r="H12" s="250"/>
      <c r="I12" s="250"/>
      <c r="J12" s="250"/>
      <c r="K12" s="250"/>
      <c r="L12" s="250"/>
      <c r="M12" s="250">
        <v>141</v>
      </c>
      <c r="N12" s="250">
        <v>126</v>
      </c>
      <c r="O12" s="250">
        <v>136</v>
      </c>
      <c r="P12" s="250">
        <v>126</v>
      </c>
      <c r="Q12" s="194">
        <v>123.71899999999999</v>
      </c>
      <c r="R12" s="194">
        <v>148.256</v>
      </c>
      <c r="S12" s="194">
        <v>126.83499999999999</v>
      </c>
      <c r="T12" s="263">
        <v>121.06</v>
      </c>
      <c r="U12" s="194">
        <v>120.95399999999999</v>
      </c>
      <c r="V12" s="194">
        <v>120.608</v>
      </c>
      <c r="W12" s="194">
        <v>121.339</v>
      </c>
      <c r="X12" s="194">
        <v>126.637</v>
      </c>
      <c r="Y12" s="194">
        <v>126.479</v>
      </c>
      <c r="Z12" s="194">
        <v>125.752</v>
      </c>
      <c r="AA12" s="194">
        <v>120.66500000000001</v>
      </c>
      <c r="AB12" s="194">
        <v>114.658</v>
      </c>
      <c r="AC12" s="194">
        <v>124.407</v>
      </c>
      <c r="AD12" s="194">
        <v>119.051963161342</v>
      </c>
    </row>
    <row r="13" spans="1:30" x14ac:dyDescent="0.25">
      <c r="A13" s="98" t="s">
        <v>99</v>
      </c>
      <c r="B13" s="98"/>
      <c r="C13" s="98"/>
      <c r="E13" s="98"/>
      <c r="F13" s="98"/>
      <c r="G13" s="250"/>
      <c r="H13" s="250"/>
      <c r="I13" s="250"/>
      <c r="J13" s="250"/>
      <c r="K13" s="250"/>
      <c r="L13" s="250"/>
      <c r="M13" s="250">
        <v>131</v>
      </c>
      <c r="N13" s="250">
        <v>125</v>
      </c>
      <c r="O13" s="250">
        <v>127</v>
      </c>
      <c r="P13" s="250">
        <v>122</v>
      </c>
      <c r="Q13" s="263">
        <v>130.613</v>
      </c>
      <c r="R13" s="263">
        <v>140.69399999999999</v>
      </c>
      <c r="S13" s="263">
        <v>115.789</v>
      </c>
      <c r="T13" s="390" t="s">
        <v>349</v>
      </c>
      <c r="U13" s="390" t="s">
        <v>346</v>
      </c>
      <c r="V13" s="194">
        <v>109.94499999999999</v>
      </c>
      <c r="W13" s="194">
        <v>110.373</v>
      </c>
      <c r="X13" s="194">
        <v>110.624</v>
      </c>
      <c r="Y13" s="194">
        <v>110.28700000000001</v>
      </c>
      <c r="Z13" s="194">
        <v>109.663</v>
      </c>
      <c r="AA13" s="398">
        <v>105.31399999999999</v>
      </c>
      <c r="AB13" s="194">
        <v>99.676000000000002</v>
      </c>
      <c r="AC13" s="194">
        <v>108.70699999999999</v>
      </c>
      <c r="AD13" s="194">
        <v>110.736357782723</v>
      </c>
    </row>
    <row r="14" spans="1:30" ht="12" customHeight="1" x14ac:dyDescent="0.25">
      <c r="A14" s="98" t="s">
        <v>100</v>
      </c>
      <c r="B14" s="98"/>
      <c r="C14" s="98"/>
      <c r="E14" s="98"/>
      <c r="F14" s="98"/>
      <c r="G14" s="250"/>
      <c r="H14" s="250"/>
      <c r="I14" s="250"/>
      <c r="J14" s="250"/>
      <c r="K14" s="250"/>
      <c r="L14" s="250"/>
      <c r="M14" s="97" t="s">
        <v>79</v>
      </c>
      <c r="N14" s="97" t="s">
        <v>79</v>
      </c>
      <c r="O14" s="97" t="s">
        <v>79</v>
      </c>
      <c r="P14" s="97" t="s">
        <v>79</v>
      </c>
      <c r="Q14" s="399" t="s">
        <v>79</v>
      </c>
      <c r="R14" s="399" t="s">
        <v>79</v>
      </c>
      <c r="S14" s="399" t="s">
        <v>79</v>
      </c>
      <c r="T14" s="399" t="s">
        <v>79</v>
      </c>
      <c r="U14" s="398" t="s">
        <v>79</v>
      </c>
      <c r="V14" s="194">
        <v>86.147999999999996</v>
      </c>
      <c r="W14" s="194">
        <v>86.754000000000005</v>
      </c>
      <c r="X14" s="194">
        <v>88.37</v>
      </c>
      <c r="Y14" s="194">
        <v>88.278000000000006</v>
      </c>
      <c r="Z14" s="194">
        <v>87.75</v>
      </c>
      <c r="AA14" s="194">
        <v>89.218000000000004</v>
      </c>
      <c r="AB14" s="194">
        <v>84.953999999999994</v>
      </c>
      <c r="AC14" s="194">
        <v>91.995999999999995</v>
      </c>
      <c r="AD14" s="194">
        <v>97.853310085875904</v>
      </c>
    </row>
    <row r="15" spans="1:30" ht="12" customHeight="1" x14ac:dyDescent="0.25">
      <c r="A15" s="98" t="s">
        <v>101</v>
      </c>
      <c r="B15" s="98"/>
      <c r="C15" s="98"/>
      <c r="E15" s="98"/>
      <c r="F15" s="98"/>
      <c r="G15" s="250"/>
      <c r="H15" s="250"/>
      <c r="I15" s="250"/>
      <c r="J15" s="250"/>
      <c r="K15" s="250"/>
      <c r="L15" s="250"/>
      <c r="M15" s="358"/>
      <c r="N15" s="358"/>
      <c r="O15" s="358"/>
      <c r="P15" s="358"/>
      <c r="Q15" s="263">
        <v>151.86600000000001</v>
      </c>
      <c r="R15" s="263">
        <v>168.477</v>
      </c>
      <c r="S15" s="263">
        <v>127.721</v>
      </c>
      <c r="T15" s="263">
        <v>145.86199999999999</v>
      </c>
      <c r="U15" s="263">
        <v>97.975999999999999</v>
      </c>
      <c r="V15" s="194" t="s">
        <v>30</v>
      </c>
      <c r="W15" s="194" t="s">
        <v>30</v>
      </c>
      <c r="X15" s="194" t="s">
        <v>30</v>
      </c>
      <c r="Y15" s="194" t="s">
        <v>30</v>
      </c>
      <c r="Z15" s="194" t="s">
        <v>30</v>
      </c>
      <c r="AA15" s="263" t="s">
        <v>30</v>
      </c>
      <c r="AB15" s="194" t="s">
        <v>30</v>
      </c>
      <c r="AC15" s="194" t="s">
        <v>30</v>
      </c>
      <c r="AD15" s="194" t="s">
        <v>30</v>
      </c>
    </row>
    <row r="16" spans="1:30" x14ac:dyDescent="0.25">
      <c r="A16" s="435" t="s">
        <v>107</v>
      </c>
      <c r="B16" s="435"/>
      <c r="C16" s="435"/>
      <c r="D16" s="435"/>
      <c r="E16" s="356"/>
      <c r="F16" s="356"/>
      <c r="G16" s="127"/>
      <c r="H16" s="127"/>
      <c r="I16" s="127"/>
      <c r="J16" s="127"/>
      <c r="K16" s="127"/>
      <c r="L16" s="127"/>
      <c r="M16" s="280"/>
      <c r="N16" s="280"/>
      <c r="O16" s="280"/>
      <c r="P16" s="280"/>
      <c r="Q16" s="402">
        <v>159.42099999999999</v>
      </c>
      <c r="R16" s="402">
        <v>155.20599999999999</v>
      </c>
      <c r="S16" s="402">
        <v>153.20099999999999</v>
      </c>
      <c r="T16" s="402">
        <v>148.60300000000001</v>
      </c>
      <c r="U16" s="402">
        <v>145.69999999999999</v>
      </c>
      <c r="V16" s="402">
        <v>150.869</v>
      </c>
      <c r="W16" s="402" t="s">
        <v>30</v>
      </c>
      <c r="X16" s="402">
        <v>142.93700000000001</v>
      </c>
      <c r="Y16" s="402" t="s">
        <v>30</v>
      </c>
      <c r="Z16" s="403" t="s">
        <v>30</v>
      </c>
      <c r="AA16" s="402">
        <v>135.64699999999999</v>
      </c>
      <c r="AB16" s="403">
        <v>135.154</v>
      </c>
      <c r="AC16" s="403">
        <v>134.76599999999999</v>
      </c>
      <c r="AD16" s="403">
        <v>131.47985816535299</v>
      </c>
    </row>
    <row r="17" spans="1:30" x14ac:dyDescent="0.25">
      <c r="A17" s="98" t="s">
        <v>50</v>
      </c>
      <c r="B17" s="98"/>
      <c r="C17" s="98"/>
      <c r="E17" s="98"/>
      <c r="F17" s="98"/>
      <c r="G17" s="250"/>
      <c r="H17" s="250"/>
      <c r="I17" s="250"/>
      <c r="J17" s="250"/>
      <c r="K17" s="250"/>
      <c r="L17" s="250"/>
      <c r="M17" s="250">
        <v>161</v>
      </c>
      <c r="N17" s="250">
        <v>167</v>
      </c>
      <c r="O17" s="250">
        <v>167</v>
      </c>
      <c r="P17" s="250">
        <v>163</v>
      </c>
      <c r="Q17" s="194">
        <v>171.79400000000001</v>
      </c>
      <c r="R17" s="194">
        <v>156.63999999999999</v>
      </c>
      <c r="S17" s="194">
        <v>161.38399999999999</v>
      </c>
      <c r="T17" s="194">
        <v>160.48599999999999</v>
      </c>
      <c r="U17" s="194">
        <v>156.29499999999999</v>
      </c>
      <c r="V17" s="194">
        <v>162.24</v>
      </c>
      <c r="W17" s="194" t="s">
        <v>30</v>
      </c>
      <c r="X17" s="194">
        <v>153.21100000000001</v>
      </c>
      <c r="Y17" s="194" t="s">
        <v>30</v>
      </c>
      <c r="Z17" s="194" t="s">
        <v>30</v>
      </c>
      <c r="AA17" s="194">
        <v>151.09899999999999</v>
      </c>
      <c r="AB17" s="194">
        <v>151.125</v>
      </c>
      <c r="AC17" s="194">
        <v>151.12299999999999</v>
      </c>
      <c r="AD17" s="194">
        <v>146.17516659875801</v>
      </c>
    </row>
    <row r="18" spans="1:30" x14ac:dyDescent="0.25">
      <c r="A18" s="98" t="s">
        <v>51</v>
      </c>
      <c r="B18" s="98"/>
      <c r="C18" s="98"/>
      <c r="E18" s="98"/>
      <c r="F18" s="98"/>
      <c r="G18" s="250"/>
      <c r="H18" s="250"/>
      <c r="I18" s="250"/>
      <c r="J18" s="250"/>
      <c r="K18" s="250"/>
      <c r="L18" s="250"/>
      <c r="M18" s="250">
        <v>168</v>
      </c>
      <c r="N18" s="250">
        <v>177</v>
      </c>
      <c r="O18" s="250">
        <v>174</v>
      </c>
      <c r="P18" s="250">
        <v>166</v>
      </c>
      <c r="Q18" s="194">
        <v>169.51300000000001</v>
      </c>
      <c r="R18" s="194">
        <v>165.29400000000001</v>
      </c>
      <c r="S18" s="194">
        <v>161.84899999999999</v>
      </c>
      <c r="T18" s="194">
        <v>156.72</v>
      </c>
      <c r="U18" s="194">
        <v>154.482</v>
      </c>
      <c r="V18" s="194">
        <v>161.69399999999999</v>
      </c>
      <c r="W18" s="194" t="s">
        <v>30</v>
      </c>
      <c r="X18" s="194">
        <v>154.64500000000001</v>
      </c>
      <c r="Y18" s="194" t="s">
        <v>30</v>
      </c>
      <c r="Z18" s="194" t="s">
        <v>30</v>
      </c>
      <c r="AA18" s="194">
        <v>147.36099999999999</v>
      </c>
      <c r="AB18" s="194">
        <v>147.32599999999999</v>
      </c>
      <c r="AC18" s="194">
        <v>147.35900000000001</v>
      </c>
      <c r="AD18" s="194">
        <v>141.266954547366</v>
      </c>
    </row>
    <row r="19" spans="1:30" x14ac:dyDescent="0.25">
      <c r="A19" s="98" t="s">
        <v>52</v>
      </c>
      <c r="B19" s="98"/>
      <c r="C19" s="98"/>
      <c r="E19" s="98"/>
      <c r="F19" s="98"/>
      <c r="G19" s="250"/>
      <c r="H19" s="250"/>
      <c r="I19" s="250"/>
      <c r="J19" s="250"/>
      <c r="K19" s="250"/>
      <c r="L19" s="250"/>
      <c r="M19" s="250">
        <v>164</v>
      </c>
      <c r="N19" s="250">
        <v>166</v>
      </c>
      <c r="O19" s="250">
        <v>163</v>
      </c>
      <c r="P19" s="250">
        <v>153</v>
      </c>
      <c r="Q19" s="194">
        <v>158.39400000000001</v>
      </c>
      <c r="R19" s="194">
        <v>158.93</v>
      </c>
      <c r="S19" s="194">
        <v>155.74600000000001</v>
      </c>
      <c r="T19" s="194">
        <v>152.84299999999999</v>
      </c>
      <c r="U19" s="194">
        <v>147.33199999999999</v>
      </c>
      <c r="V19" s="194">
        <v>149.97999999999999</v>
      </c>
      <c r="W19" s="194" t="s">
        <v>30</v>
      </c>
      <c r="X19" s="194">
        <v>144.482</v>
      </c>
      <c r="Y19" s="194" t="s">
        <v>30</v>
      </c>
      <c r="Z19" s="194" t="s">
        <v>30</v>
      </c>
      <c r="AA19" s="194">
        <v>133.72399999999999</v>
      </c>
      <c r="AB19" s="194">
        <v>133.34299999999999</v>
      </c>
      <c r="AC19" s="194">
        <v>133.03800000000001</v>
      </c>
      <c r="AD19" s="194">
        <v>134.66960859769699</v>
      </c>
    </row>
    <row r="20" spans="1:30" x14ac:dyDescent="0.25">
      <c r="A20" s="98" t="s">
        <v>53</v>
      </c>
      <c r="B20" s="98"/>
      <c r="C20" s="98"/>
      <c r="E20" s="98"/>
      <c r="F20" s="98"/>
      <c r="G20" s="250"/>
      <c r="H20" s="250"/>
      <c r="I20" s="250"/>
      <c r="J20" s="250"/>
      <c r="K20" s="250"/>
      <c r="L20" s="250"/>
      <c r="M20" s="250">
        <v>167</v>
      </c>
      <c r="N20" s="250">
        <v>163</v>
      </c>
      <c r="O20" s="250">
        <v>167</v>
      </c>
      <c r="P20" s="250">
        <v>153</v>
      </c>
      <c r="Q20" s="194">
        <v>161.697</v>
      </c>
      <c r="R20" s="194">
        <v>152.27199999999999</v>
      </c>
      <c r="S20" s="194">
        <v>155.97300000000001</v>
      </c>
      <c r="T20" s="194">
        <v>143.17699999999999</v>
      </c>
      <c r="U20" s="194">
        <v>146.56</v>
      </c>
      <c r="V20" s="194">
        <v>153.18100000000001</v>
      </c>
      <c r="W20" s="194" t="s">
        <v>30</v>
      </c>
      <c r="X20" s="194">
        <v>147.941</v>
      </c>
      <c r="Y20" s="194" t="s">
        <v>30</v>
      </c>
      <c r="Z20" s="194" t="s">
        <v>30</v>
      </c>
      <c r="AA20" s="194">
        <v>135.792</v>
      </c>
      <c r="AB20" s="194">
        <v>135.85499999999999</v>
      </c>
      <c r="AC20" s="194">
        <v>135.87200000000001</v>
      </c>
      <c r="AD20" s="194">
        <v>129.33216465746</v>
      </c>
    </row>
    <row r="21" spans="1:30" x14ac:dyDescent="0.25">
      <c r="A21" s="98" t="s">
        <v>54</v>
      </c>
      <c r="B21" s="98"/>
      <c r="C21" s="98"/>
      <c r="E21" s="98"/>
      <c r="F21" s="98"/>
      <c r="G21" s="250"/>
      <c r="H21" s="250"/>
      <c r="I21" s="250"/>
      <c r="J21" s="250"/>
      <c r="K21" s="250"/>
      <c r="L21" s="250"/>
      <c r="M21" s="250">
        <v>127</v>
      </c>
      <c r="N21" s="250">
        <v>134</v>
      </c>
      <c r="O21" s="250">
        <v>127</v>
      </c>
      <c r="P21" s="250">
        <v>143</v>
      </c>
      <c r="Q21" s="194">
        <v>135.392</v>
      </c>
      <c r="R21" s="194">
        <v>134.42099999999999</v>
      </c>
      <c r="S21" s="194">
        <v>130.06899999999999</v>
      </c>
      <c r="T21" s="263">
        <v>127.675</v>
      </c>
      <c r="U21" s="263">
        <v>123.952</v>
      </c>
      <c r="V21" s="194">
        <v>135.191</v>
      </c>
      <c r="W21" s="194" t="s">
        <v>30</v>
      </c>
      <c r="X21" s="194">
        <v>123.64700000000001</v>
      </c>
      <c r="Y21" s="194" t="s">
        <v>30</v>
      </c>
      <c r="Z21" s="194" t="s">
        <v>30</v>
      </c>
      <c r="AA21" s="263">
        <v>123.652</v>
      </c>
      <c r="AB21" s="194">
        <v>123.623</v>
      </c>
      <c r="AC21" s="194">
        <v>123.518</v>
      </c>
      <c r="AD21" s="194">
        <v>123.5384338961</v>
      </c>
    </row>
    <row r="22" spans="1:30" x14ac:dyDescent="0.25">
      <c r="A22" s="98" t="s">
        <v>55</v>
      </c>
      <c r="B22" s="98"/>
      <c r="C22" s="98"/>
      <c r="E22" s="98"/>
      <c r="F22" s="98"/>
      <c r="G22" s="250"/>
      <c r="H22" s="250"/>
      <c r="I22" s="250"/>
      <c r="J22" s="250"/>
      <c r="K22" s="250"/>
      <c r="L22" s="250"/>
      <c r="M22" s="250">
        <v>137</v>
      </c>
      <c r="N22" s="250">
        <v>132</v>
      </c>
      <c r="O22" s="250">
        <v>142</v>
      </c>
      <c r="P22" s="250">
        <v>132</v>
      </c>
      <c r="Q22" s="194">
        <v>127.65600000000001</v>
      </c>
      <c r="R22" s="194">
        <v>138.37100000000001</v>
      </c>
      <c r="S22" s="194">
        <v>135.792</v>
      </c>
      <c r="T22" s="263">
        <v>122.748</v>
      </c>
      <c r="U22" s="263">
        <v>124.383</v>
      </c>
      <c r="V22" s="194">
        <v>132.404</v>
      </c>
      <c r="W22" s="194" t="s">
        <v>30</v>
      </c>
      <c r="X22" s="194">
        <v>131.18600000000001</v>
      </c>
      <c r="Y22" s="194" t="s">
        <v>30</v>
      </c>
      <c r="Z22" s="194" t="s">
        <v>30</v>
      </c>
      <c r="AA22" s="263">
        <v>126.758</v>
      </c>
      <c r="AB22" s="194">
        <v>126.751</v>
      </c>
      <c r="AC22" s="194">
        <v>126.76</v>
      </c>
      <c r="AD22" s="194">
        <v>121.988075130403</v>
      </c>
    </row>
    <row r="23" spans="1:30" x14ac:dyDescent="0.25">
      <c r="A23" s="98" t="s">
        <v>99</v>
      </c>
      <c r="B23" s="98"/>
      <c r="C23" s="98"/>
      <c r="E23" s="98"/>
      <c r="F23" s="98"/>
      <c r="G23" s="250"/>
      <c r="H23" s="250"/>
      <c r="I23" s="250"/>
      <c r="J23" s="250"/>
      <c r="K23" s="250"/>
      <c r="L23" s="250"/>
      <c r="M23" s="250">
        <v>125</v>
      </c>
      <c r="N23" s="250">
        <v>131</v>
      </c>
      <c r="O23" s="250">
        <v>133</v>
      </c>
      <c r="P23" s="250">
        <v>128</v>
      </c>
      <c r="Q23" s="194">
        <v>134.31100000000001</v>
      </c>
      <c r="R23" s="194">
        <v>131.18299999999999</v>
      </c>
      <c r="S23" s="194">
        <v>124.224</v>
      </c>
      <c r="T23" s="390" t="s">
        <v>421</v>
      </c>
      <c r="U23" s="390" t="s">
        <v>419</v>
      </c>
      <c r="V23" s="194">
        <v>120.744</v>
      </c>
      <c r="W23" s="194" t="s">
        <v>30</v>
      </c>
      <c r="X23" s="194">
        <v>114.59399999999999</v>
      </c>
      <c r="Y23" s="194" t="s">
        <v>30</v>
      </c>
      <c r="Z23" s="194" t="s">
        <v>30</v>
      </c>
      <c r="AA23" s="399">
        <v>110.886</v>
      </c>
      <c r="AB23" s="194">
        <v>110.774</v>
      </c>
      <c r="AC23" s="194">
        <v>110.794</v>
      </c>
      <c r="AD23" s="194">
        <v>113.40917679037</v>
      </c>
    </row>
    <row r="24" spans="1:30" x14ac:dyDescent="0.25">
      <c r="A24" s="98" t="s">
        <v>100</v>
      </c>
      <c r="B24" s="98"/>
      <c r="C24" s="98"/>
      <c r="E24" s="98"/>
      <c r="F24" s="98"/>
      <c r="G24" s="250"/>
      <c r="H24" s="250"/>
      <c r="I24" s="250"/>
      <c r="J24" s="250"/>
      <c r="K24" s="250"/>
      <c r="L24" s="250"/>
      <c r="M24" s="97" t="s">
        <v>79</v>
      </c>
      <c r="N24" s="97" t="s">
        <v>79</v>
      </c>
      <c r="O24" s="97" t="s">
        <v>79</v>
      </c>
      <c r="P24" s="97" t="s">
        <v>79</v>
      </c>
      <c r="Q24" s="399" t="s">
        <v>79</v>
      </c>
      <c r="R24" s="399" t="s">
        <v>79</v>
      </c>
      <c r="S24" s="399" t="s">
        <v>79</v>
      </c>
      <c r="T24" s="399" t="s">
        <v>79</v>
      </c>
      <c r="U24" s="399" t="s">
        <v>79</v>
      </c>
      <c r="V24" s="194">
        <v>94.766000000000005</v>
      </c>
      <c r="W24" s="194" t="s">
        <v>30</v>
      </c>
      <c r="X24" s="194">
        <v>91.275000000000006</v>
      </c>
      <c r="Y24" s="194" t="s">
        <v>30</v>
      </c>
      <c r="Z24" s="194" t="s">
        <v>30</v>
      </c>
      <c r="AA24" s="263">
        <v>94.435000000000002</v>
      </c>
      <c r="AB24" s="194">
        <v>94.144000000000005</v>
      </c>
      <c r="AC24" s="194">
        <v>93.956999999999994</v>
      </c>
      <c r="AD24" s="194">
        <v>100.60719575460401</v>
      </c>
    </row>
    <row r="25" spans="1:30" x14ac:dyDescent="0.25">
      <c r="A25" s="98" t="s">
        <v>101</v>
      </c>
      <c r="B25" s="98"/>
      <c r="C25" s="98"/>
      <c r="E25" s="98"/>
      <c r="F25" s="98"/>
      <c r="G25" s="250"/>
      <c r="H25" s="250"/>
      <c r="I25" s="250"/>
      <c r="J25" s="250"/>
      <c r="K25" s="250"/>
      <c r="L25" s="250"/>
      <c r="M25" s="358"/>
      <c r="N25" s="358"/>
      <c r="O25" s="358"/>
      <c r="P25" s="358"/>
      <c r="Q25" s="263">
        <v>156.423</v>
      </c>
      <c r="R25" s="263">
        <v>157.74799999999999</v>
      </c>
      <c r="S25" s="263">
        <v>136.58600000000001</v>
      </c>
      <c r="T25" s="263">
        <v>148.238</v>
      </c>
      <c r="U25" s="263">
        <v>100.358</v>
      </c>
      <c r="V25" s="194">
        <v>94.766000000000005</v>
      </c>
      <c r="W25" s="194" t="s">
        <v>30</v>
      </c>
      <c r="X25" s="194" t="s">
        <v>30</v>
      </c>
      <c r="Y25" s="194" t="s">
        <v>30</v>
      </c>
      <c r="Z25" s="194" t="s">
        <v>30</v>
      </c>
      <c r="AA25" s="263" t="s">
        <v>30</v>
      </c>
      <c r="AB25" s="194" t="s">
        <v>30</v>
      </c>
      <c r="AC25" s="194" t="s">
        <v>30</v>
      </c>
      <c r="AD25" s="194" t="s">
        <v>30</v>
      </c>
    </row>
    <row r="26" spans="1:30" x14ac:dyDescent="0.25">
      <c r="A26" s="433" t="s">
        <v>34</v>
      </c>
      <c r="B26" s="433"/>
      <c r="C26" s="433"/>
      <c r="D26" s="433"/>
      <c r="E26" s="359"/>
      <c r="F26" s="359"/>
      <c r="G26" s="360"/>
      <c r="H26" s="360"/>
      <c r="I26" s="360"/>
      <c r="J26" s="360"/>
      <c r="K26" s="360"/>
      <c r="L26" s="360"/>
      <c r="M26" s="155">
        <v>92.2</v>
      </c>
      <c r="N26" s="155">
        <v>89.1</v>
      </c>
      <c r="O26" s="155">
        <v>89</v>
      </c>
      <c r="P26" s="155">
        <v>84.2</v>
      </c>
      <c r="Q26" s="195">
        <v>91.891999999999996</v>
      </c>
      <c r="R26" s="195">
        <v>111.59399999999999</v>
      </c>
      <c r="S26" s="195">
        <v>84.978999999999999</v>
      </c>
      <c r="T26" s="195">
        <v>94.926000000000002</v>
      </c>
      <c r="U26" s="195">
        <v>91.795000000000002</v>
      </c>
      <c r="V26" s="195">
        <v>80.430000000000007</v>
      </c>
      <c r="W26" s="195"/>
      <c r="X26" s="195">
        <v>93.69</v>
      </c>
      <c r="Y26" s="195"/>
      <c r="Z26" s="195"/>
      <c r="AA26" s="195">
        <v>90.129000000000005</v>
      </c>
      <c r="AB26" s="195">
        <v>80.832999999999998</v>
      </c>
      <c r="AC26" s="195">
        <v>96.436000000000007</v>
      </c>
      <c r="AD26" s="195">
        <v>94.66207</v>
      </c>
    </row>
    <row r="27" spans="1:30" s="71" customFormat="1" ht="26.25" customHeight="1" x14ac:dyDescent="0.25">
      <c r="A27" s="233">
        <v>1</v>
      </c>
      <c r="B27" s="423" t="s">
        <v>31</v>
      </c>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row>
    <row r="28" spans="1:30" s="71" customFormat="1" ht="17.100000000000001" customHeight="1" x14ac:dyDescent="0.25">
      <c r="A28" s="236">
        <v>2</v>
      </c>
      <c r="B28" s="425" t="s">
        <v>416</v>
      </c>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row>
    <row r="29" spans="1:30" x14ac:dyDescent="0.25">
      <c r="E29" s="98"/>
    </row>
    <row r="30" spans="1:30" x14ac:dyDescent="0.25">
      <c r="E30" s="98"/>
    </row>
    <row r="31" spans="1:30" x14ac:dyDescent="0.25">
      <c r="E31" s="98"/>
    </row>
    <row r="32" spans="1:30" x14ac:dyDescent="0.25">
      <c r="E32" s="98"/>
    </row>
    <row r="33" spans="5:5" x14ac:dyDescent="0.25">
      <c r="E33" s="98"/>
    </row>
    <row r="34" spans="5:5" x14ac:dyDescent="0.25">
      <c r="E34" s="98"/>
    </row>
    <row r="35" spans="5:5" x14ac:dyDescent="0.25">
      <c r="E35" s="98"/>
    </row>
  </sheetData>
  <mergeCells count="8">
    <mergeCell ref="B28:AC28"/>
    <mergeCell ref="A1:AC1"/>
    <mergeCell ref="A2:AC2"/>
    <mergeCell ref="B27:AC27"/>
    <mergeCell ref="A26:D26"/>
    <mergeCell ref="A5:D5"/>
    <mergeCell ref="A16:D16"/>
    <mergeCell ref="G4:AD4"/>
  </mergeCells>
  <phoneticPr fontId="2" type="noConversion"/>
  <pageMargins left="0.75" right="0.75" top="1" bottom="1" header="0.5" footer="0.5"/>
  <pageSetup paperSize="9" orientation="landscape" r:id="rId1"/>
  <headerFooter alignWithMargins="0"/>
  <ignoredErrors>
    <ignoredError sqref="W5 Y5:Z5 AB5:AC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9">
    <tabColor rgb="FF00B050"/>
  </sheetPr>
  <dimension ref="A1:EF1323"/>
  <sheetViews>
    <sheetView showGridLines="0" showRowColHeaders="0" zoomScaleNormal="100" zoomScaleSheetLayoutView="85" workbookViewId="0">
      <selection activeCell="B641" sqref="B641"/>
    </sheetView>
  </sheetViews>
  <sheetFormatPr defaultColWidth="9.109375" defaultRowHeight="13.2" x14ac:dyDescent="0.25"/>
  <cols>
    <col min="1" max="14" width="9.109375" style="227"/>
    <col min="15" max="136" width="9.109375" style="148"/>
    <col min="137" max="16384" width="9.109375" style="227"/>
  </cols>
  <sheetData>
    <row r="1" spans="1:26" ht="20.399999999999999" x14ac:dyDescent="0.25">
      <c r="A1" s="410" t="s">
        <v>10</v>
      </c>
      <c r="B1" s="410"/>
      <c r="C1" s="410"/>
      <c r="D1" s="410"/>
      <c r="E1" s="410"/>
      <c r="F1" s="410"/>
      <c r="G1" s="410"/>
      <c r="H1" s="410"/>
      <c r="I1" s="410"/>
      <c r="J1" s="410"/>
      <c r="K1" s="410"/>
      <c r="L1" s="410"/>
      <c r="M1" s="410"/>
      <c r="N1" s="410"/>
    </row>
    <row r="2" spans="1:26" ht="6" customHeight="1" x14ac:dyDescent="0.25">
      <c r="A2" s="148"/>
      <c r="B2" s="148"/>
      <c r="C2" s="148"/>
      <c r="D2" s="148"/>
      <c r="E2" s="148"/>
      <c r="F2" s="148"/>
      <c r="G2" s="148"/>
      <c r="H2" s="148"/>
      <c r="I2" s="148"/>
      <c r="J2" s="148"/>
      <c r="K2" s="148"/>
      <c r="L2" s="148"/>
      <c r="M2" s="148"/>
      <c r="N2" s="148"/>
    </row>
    <row r="3" spans="1:26" ht="12.75" customHeight="1" x14ac:dyDescent="0.25">
      <c r="A3" s="411" t="s">
        <v>11</v>
      </c>
      <c r="B3" s="412"/>
      <c r="C3" s="412"/>
      <c r="D3" s="412"/>
      <c r="E3" s="412"/>
      <c r="F3" s="412"/>
      <c r="G3" s="412"/>
      <c r="H3" s="412"/>
      <c r="I3" s="412"/>
      <c r="J3" s="412"/>
      <c r="K3" s="412"/>
      <c r="L3" s="412"/>
      <c r="M3" s="412"/>
      <c r="N3" s="412"/>
    </row>
    <row r="4" spans="1:26" ht="12.75" customHeight="1" x14ac:dyDescent="0.25">
      <c r="A4" s="412"/>
      <c r="B4" s="412"/>
      <c r="C4" s="412"/>
      <c r="D4" s="412"/>
      <c r="E4" s="412"/>
      <c r="F4" s="412"/>
      <c r="G4" s="412"/>
      <c r="H4" s="412"/>
      <c r="I4" s="412"/>
      <c r="J4" s="412"/>
      <c r="K4" s="412"/>
      <c r="L4" s="412"/>
      <c r="M4" s="412"/>
      <c r="N4" s="412"/>
    </row>
    <row r="5" spans="1:26" ht="12.75" customHeight="1" x14ac:dyDescent="0.25">
      <c r="A5" s="412"/>
      <c r="B5" s="412"/>
      <c r="C5" s="412"/>
      <c r="D5" s="412"/>
      <c r="E5" s="412"/>
      <c r="F5" s="412"/>
      <c r="G5" s="412"/>
      <c r="H5" s="412"/>
      <c r="I5" s="412"/>
      <c r="J5" s="412"/>
      <c r="K5" s="412"/>
      <c r="L5" s="412"/>
      <c r="M5" s="412"/>
      <c r="N5" s="412"/>
      <c r="Q5" s="412"/>
      <c r="R5" s="412"/>
      <c r="S5" s="412"/>
      <c r="T5" s="412"/>
      <c r="U5" s="412"/>
      <c r="V5" s="412"/>
      <c r="W5" s="412"/>
      <c r="X5" s="412"/>
      <c r="Y5" s="412"/>
      <c r="Z5" s="412"/>
    </row>
    <row r="6" spans="1:26" ht="12.75" customHeight="1" x14ac:dyDescent="0.25">
      <c r="A6" s="412"/>
      <c r="B6" s="412"/>
      <c r="C6" s="412"/>
      <c r="D6" s="412"/>
      <c r="E6" s="412"/>
      <c r="F6" s="412"/>
      <c r="G6" s="412"/>
      <c r="H6" s="412"/>
      <c r="I6" s="412"/>
      <c r="J6" s="412"/>
      <c r="K6" s="412"/>
      <c r="L6" s="412"/>
      <c r="M6" s="412"/>
      <c r="N6" s="412"/>
      <c r="Q6" s="412"/>
      <c r="R6" s="412"/>
      <c r="S6" s="412"/>
      <c r="T6" s="412"/>
      <c r="U6" s="412"/>
      <c r="V6" s="412"/>
      <c r="W6" s="412"/>
      <c r="X6" s="412"/>
      <c r="Y6" s="412"/>
      <c r="Z6" s="412"/>
    </row>
    <row r="7" spans="1:26" ht="12.75" customHeight="1" x14ac:dyDescent="0.25">
      <c r="A7" s="412"/>
      <c r="B7" s="412"/>
      <c r="C7" s="412"/>
      <c r="D7" s="412"/>
      <c r="E7" s="412"/>
      <c r="F7" s="412"/>
      <c r="G7" s="412"/>
      <c r="H7" s="412"/>
      <c r="I7" s="412"/>
      <c r="J7" s="412"/>
      <c r="K7" s="412"/>
      <c r="L7" s="412"/>
      <c r="M7" s="412"/>
      <c r="N7" s="412"/>
      <c r="Q7" s="412"/>
      <c r="R7" s="412"/>
      <c r="S7" s="412"/>
      <c r="T7" s="412"/>
      <c r="U7" s="412"/>
      <c r="V7" s="412"/>
      <c r="W7" s="412"/>
      <c r="X7" s="412"/>
      <c r="Y7" s="412"/>
      <c r="Z7" s="412"/>
    </row>
    <row r="8" spans="1:26" ht="12.75" customHeight="1" x14ac:dyDescent="0.25">
      <c r="A8" s="412"/>
      <c r="B8" s="412"/>
      <c r="C8" s="412"/>
      <c r="D8" s="412"/>
      <c r="E8" s="412"/>
      <c r="F8" s="412"/>
      <c r="G8" s="412"/>
      <c r="H8" s="412"/>
      <c r="I8" s="412"/>
      <c r="J8" s="412"/>
      <c r="K8" s="412"/>
      <c r="L8" s="412"/>
      <c r="M8" s="412"/>
      <c r="N8" s="412"/>
      <c r="Q8" s="412"/>
      <c r="R8" s="412"/>
      <c r="S8" s="412"/>
      <c r="T8" s="412"/>
      <c r="U8" s="412"/>
      <c r="V8" s="412"/>
      <c r="W8" s="412"/>
      <c r="X8" s="412"/>
      <c r="Y8" s="412"/>
      <c r="Z8" s="412"/>
    </row>
    <row r="9" spans="1:26" ht="12.75" customHeight="1" x14ac:dyDescent="0.25">
      <c r="A9" s="412"/>
      <c r="B9" s="412"/>
      <c r="C9" s="412"/>
      <c r="D9" s="412"/>
      <c r="E9" s="412"/>
      <c r="F9" s="412"/>
      <c r="G9" s="412"/>
      <c r="H9" s="412"/>
      <c r="I9" s="412"/>
      <c r="J9" s="412"/>
      <c r="K9" s="412"/>
      <c r="L9" s="412"/>
      <c r="M9" s="412"/>
      <c r="N9" s="412"/>
      <c r="Q9" s="412"/>
      <c r="R9" s="412"/>
      <c r="S9" s="412"/>
      <c r="T9" s="412"/>
      <c r="U9" s="412"/>
      <c r="V9" s="412"/>
      <c r="W9" s="412"/>
      <c r="X9" s="412"/>
      <c r="Y9" s="412"/>
      <c r="Z9" s="412"/>
    </row>
    <row r="10" spans="1:26" ht="12.75" customHeight="1" x14ac:dyDescent="0.25">
      <c r="A10" s="412"/>
      <c r="B10" s="412"/>
      <c r="C10" s="412"/>
      <c r="D10" s="412"/>
      <c r="E10" s="412"/>
      <c r="F10" s="412"/>
      <c r="G10" s="412"/>
      <c r="H10" s="412"/>
      <c r="I10" s="412"/>
      <c r="J10" s="412"/>
      <c r="K10" s="412"/>
      <c r="L10" s="412"/>
      <c r="M10" s="412"/>
      <c r="N10" s="412"/>
    </row>
    <row r="11" spans="1:26" ht="12.75" customHeight="1" x14ac:dyDescent="0.25">
      <c r="A11" s="412"/>
      <c r="B11" s="412"/>
      <c r="C11" s="412"/>
      <c r="D11" s="412"/>
      <c r="E11" s="412"/>
      <c r="F11" s="412"/>
      <c r="G11" s="412"/>
      <c r="H11" s="412"/>
      <c r="I11" s="412"/>
      <c r="J11" s="412"/>
      <c r="K11" s="412"/>
      <c r="L11" s="412"/>
      <c r="M11" s="412"/>
      <c r="N11" s="412"/>
    </row>
    <row r="12" spans="1:26" ht="12.75" customHeight="1" x14ac:dyDescent="0.25">
      <c r="A12" s="412"/>
      <c r="B12" s="412"/>
      <c r="C12" s="412"/>
      <c r="D12" s="412"/>
      <c r="E12" s="412"/>
      <c r="F12" s="412"/>
      <c r="G12" s="412"/>
      <c r="H12" s="412"/>
      <c r="I12" s="412"/>
      <c r="J12" s="412"/>
      <c r="K12" s="412"/>
      <c r="L12" s="412"/>
      <c r="M12" s="412"/>
      <c r="N12" s="412"/>
    </row>
    <row r="13" spans="1:26" ht="12.75" customHeight="1" x14ac:dyDescent="0.25">
      <c r="A13" s="412"/>
      <c r="B13" s="412"/>
      <c r="C13" s="412"/>
      <c r="D13" s="412"/>
      <c r="E13" s="412"/>
      <c r="F13" s="412"/>
      <c r="G13" s="412"/>
      <c r="H13" s="412"/>
      <c r="I13" s="412"/>
      <c r="J13" s="412"/>
      <c r="K13" s="412"/>
      <c r="L13" s="412"/>
      <c r="M13" s="412"/>
      <c r="N13" s="412"/>
    </row>
    <row r="14" spans="1:26" ht="12.75" customHeight="1" x14ac:dyDescent="0.25">
      <c r="A14" s="412"/>
      <c r="B14" s="412"/>
      <c r="C14" s="412"/>
      <c r="D14" s="412"/>
      <c r="E14" s="412"/>
      <c r="F14" s="412"/>
      <c r="G14" s="412"/>
      <c r="H14" s="412"/>
      <c r="I14" s="412"/>
      <c r="J14" s="412"/>
      <c r="K14" s="412"/>
      <c r="L14" s="412"/>
      <c r="M14" s="412"/>
      <c r="N14" s="412"/>
    </row>
    <row r="15" spans="1:26" ht="12.75" customHeight="1" x14ac:dyDescent="0.25">
      <c r="A15" s="412"/>
      <c r="B15" s="412"/>
      <c r="C15" s="412"/>
      <c r="D15" s="412"/>
      <c r="E15" s="412"/>
      <c r="F15" s="412"/>
      <c r="G15" s="412"/>
      <c r="H15" s="412"/>
      <c r="I15" s="412"/>
      <c r="J15" s="412"/>
      <c r="K15" s="412"/>
      <c r="L15" s="412"/>
      <c r="M15" s="412"/>
      <c r="N15" s="412"/>
    </row>
    <row r="16" spans="1:26" ht="12.75" customHeight="1" x14ac:dyDescent="0.25">
      <c r="A16" s="412"/>
      <c r="B16" s="412"/>
      <c r="C16" s="412"/>
      <c r="D16" s="412"/>
      <c r="E16" s="412"/>
      <c r="F16" s="412"/>
      <c r="G16" s="412"/>
      <c r="H16" s="412"/>
      <c r="I16" s="412"/>
      <c r="J16" s="412"/>
      <c r="K16" s="412"/>
      <c r="L16" s="412"/>
      <c r="M16" s="412"/>
      <c r="N16" s="412"/>
    </row>
    <row r="17" spans="1:14" ht="12.75" customHeight="1" x14ac:dyDescent="0.25">
      <c r="A17" s="412"/>
      <c r="B17" s="412"/>
      <c r="C17" s="412"/>
      <c r="D17" s="412"/>
      <c r="E17" s="412"/>
      <c r="F17" s="412"/>
      <c r="G17" s="412"/>
      <c r="H17" s="412"/>
      <c r="I17" s="412"/>
      <c r="J17" s="412"/>
      <c r="K17" s="412"/>
      <c r="L17" s="412"/>
      <c r="M17" s="412"/>
      <c r="N17" s="412"/>
    </row>
    <row r="18" spans="1:14" ht="12.75" customHeight="1" x14ac:dyDescent="0.25">
      <c r="A18" s="412"/>
      <c r="B18" s="412"/>
      <c r="C18" s="412"/>
      <c r="D18" s="412"/>
      <c r="E18" s="412"/>
      <c r="F18" s="412"/>
      <c r="G18" s="412"/>
      <c r="H18" s="412"/>
      <c r="I18" s="412"/>
      <c r="J18" s="412"/>
      <c r="K18" s="412"/>
      <c r="L18" s="412"/>
      <c r="M18" s="412"/>
      <c r="N18" s="412"/>
    </row>
    <row r="19" spans="1:14" ht="12.75" customHeight="1" x14ac:dyDescent="0.25">
      <c r="A19" s="412"/>
      <c r="B19" s="412"/>
      <c r="C19" s="412"/>
      <c r="D19" s="412"/>
      <c r="E19" s="412"/>
      <c r="F19" s="412"/>
      <c r="G19" s="412"/>
      <c r="H19" s="412"/>
      <c r="I19" s="412"/>
      <c r="J19" s="412"/>
      <c r="K19" s="412"/>
      <c r="L19" s="412"/>
      <c r="M19" s="412"/>
      <c r="N19" s="412"/>
    </row>
    <row r="20" spans="1:14" ht="12.75" customHeight="1" x14ac:dyDescent="0.25">
      <c r="A20" s="412"/>
      <c r="B20" s="412"/>
      <c r="C20" s="412"/>
      <c r="D20" s="412"/>
      <c r="E20" s="412"/>
      <c r="F20" s="412"/>
      <c r="G20" s="412"/>
      <c r="H20" s="412"/>
      <c r="I20" s="412"/>
      <c r="J20" s="412"/>
      <c r="K20" s="412"/>
      <c r="L20" s="412"/>
      <c r="M20" s="412"/>
      <c r="N20" s="412"/>
    </row>
    <row r="21" spans="1:14" ht="12.75" customHeight="1" x14ac:dyDescent="0.25">
      <c r="A21" s="412"/>
      <c r="B21" s="412"/>
      <c r="C21" s="412"/>
      <c r="D21" s="412"/>
      <c r="E21" s="412"/>
      <c r="F21" s="412"/>
      <c r="G21" s="412"/>
      <c r="H21" s="412"/>
      <c r="I21" s="412"/>
      <c r="J21" s="412"/>
      <c r="K21" s="412"/>
      <c r="L21" s="412"/>
      <c r="M21" s="412"/>
      <c r="N21" s="412"/>
    </row>
    <row r="22" spans="1:14" ht="12.75" customHeight="1" x14ac:dyDescent="0.25">
      <c r="A22" s="412"/>
      <c r="B22" s="412"/>
      <c r="C22" s="412"/>
      <c r="D22" s="412"/>
      <c r="E22" s="412"/>
      <c r="F22" s="412"/>
      <c r="G22" s="412"/>
      <c r="H22" s="412"/>
      <c r="I22" s="412"/>
      <c r="J22" s="412"/>
      <c r="K22" s="412"/>
      <c r="L22" s="412"/>
      <c r="M22" s="412"/>
      <c r="N22" s="412"/>
    </row>
    <row r="23" spans="1:14" ht="12.75" customHeight="1" x14ac:dyDescent="0.25">
      <c r="A23" s="412"/>
      <c r="B23" s="412"/>
      <c r="C23" s="412"/>
      <c r="D23" s="412"/>
      <c r="E23" s="412"/>
      <c r="F23" s="412"/>
      <c r="G23" s="412"/>
      <c r="H23" s="412"/>
      <c r="I23" s="412"/>
      <c r="J23" s="412"/>
      <c r="K23" s="412"/>
      <c r="L23" s="412"/>
      <c r="M23" s="412"/>
      <c r="N23" s="412"/>
    </row>
    <row r="24" spans="1:14" ht="12.75" customHeight="1" x14ac:dyDescent="0.25">
      <c r="A24" s="412"/>
      <c r="B24" s="412"/>
      <c r="C24" s="412"/>
      <c r="D24" s="412"/>
      <c r="E24" s="412"/>
      <c r="F24" s="412"/>
      <c r="G24" s="412"/>
      <c r="H24" s="412"/>
      <c r="I24" s="412"/>
      <c r="J24" s="412"/>
      <c r="K24" s="412"/>
      <c r="L24" s="412"/>
      <c r="M24" s="412"/>
      <c r="N24" s="412"/>
    </row>
    <row r="25" spans="1:14" ht="12.75" customHeight="1" x14ac:dyDescent="0.25">
      <c r="A25" s="412"/>
      <c r="B25" s="412"/>
      <c r="C25" s="412"/>
      <c r="D25" s="412"/>
      <c r="E25" s="412"/>
      <c r="F25" s="412"/>
      <c r="G25" s="412"/>
      <c r="H25" s="412"/>
      <c r="I25" s="412"/>
      <c r="J25" s="412"/>
      <c r="K25" s="412"/>
      <c r="L25" s="412"/>
      <c r="M25" s="412"/>
      <c r="N25" s="412"/>
    </row>
    <row r="26" spans="1:14" ht="12.75" customHeight="1" x14ac:dyDescent="0.25">
      <c r="A26" s="412"/>
      <c r="B26" s="412"/>
      <c r="C26" s="412"/>
      <c r="D26" s="412"/>
      <c r="E26" s="412"/>
      <c r="F26" s="412"/>
      <c r="G26" s="412"/>
      <c r="H26" s="412"/>
      <c r="I26" s="412"/>
      <c r="J26" s="412"/>
      <c r="K26" s="412"/>
      <c r="L26" s="412"/>
      <c r="M26" s="412"/>
      <c r="N26" s="412"/>
    </row>
    <row r="27" spans="1:14" ht="12.75" customHeight="1" x14ac:dyDescent="0.25">
      <c r="A27" s="412"/>
      <c r="B27" s="412"/>
      <c r="C27" s="412"/>
      <c r="D27" s="412"/>
      <c r="E27" s="412"/>
      <c r="F27" s="412"/>
      <c r="G27" s="412"/>
      <c r="H27" s="412"/>
      <c r="I27" s="412"/>
      <c r="J27" s="412"/>
      <c r="K27" s="412"/>
      <c r="L27" s="412"/>
      <c r="M27" s="412"/>
      <c r="N27" s="412"/>
    </row>
    <row r="28" spans="1:14" ht="12.75" customHeight="1" x14ac:dyDescent="0.25">
      <c r="A28" s="412"/>
      <c r="B28" s="412"/>
      <c r="C28" s="412"/>
      <c r="D28" s="412"/>
      <c r="E28" s="412"/>
      <c r="F28" s="412"/>
      <c r="G28" s="412"/>
      <c r="H28" s="412"/>
      <c r="I28" s="412"/>
      <c r="J28" s="412"/>
      <c r="K28" s="412"/>
      <c r="L28" s="412"/>
      <c r="M28" s="412"/>
      <c r="N28" s="412"/>
    </row>
    <row r="29" spans="1:14" ht="12.75" customHeight="1" x14ac:dyDescent="0.25">
      <c r="A29" s="412"/>
      <c r="B29" s="412"/>
      <c r="C29" s="412"/>
      <c r="D29" s="412"/>
      <c r="E29" s="412"/>
      <c r="F29" s="412"/>
      <c r="G29" s="412"/>
      <c r="H29" s="412"/>
      <c r="I29" s="412"/>
      <c r="J29" s="412"/>
      <c r="K29" s="412"/>
      <c r="L29" s="412"/>
      <c r="M29" s="412"/>
      <c r="N29" s="412"/>
    </row>
    <row r="30" spans="1:14" ht="12.75" customHeight="1" x14ac:dyDescent="0.25">
      <c r="A30" s="412"/>
      <c r="B30" s="412"/>
      <c r="C30" s="412"/>
      <c r="D30" s="412"/>
      <c r="E30" s="412"/>
      <c r="F30" s="412"/>
      <c r="G30" s="412"/>
      <c r="H30" s="412"/>
      <c r="I30" s="412"/>
      <c r="J30" s="412"/>
      <c r="K30" s="412"/>
      <c r="L30" s="412"/>
      <c r="M30" s="412"/>
      <c r="N30" s="412"/>
    </row>
    <row r="31" spans="1:14" ht="12.75" customHeight="1" x14ac:dyDescent="0.25">
      <c r="A31" s="412"/>
      <c r="B31" s="412"/>
      <c r="C31" s="412"/>
      <c r="D31" s="412"/>
      <c r="E31" s="412"/>
      <c r="F31" s="412"/>
      <c r="G31" s="412"/>
      <c r="H31" s="412"/>
      <c r="I31" s="412"/>
      <c r="J31" s="412"/>
      <c r="K31" s="412"/>
      <c r="L31" s="412"/>
      <c r="M31" s="412"/>
      <c r="N31" s="412"/>
    </row>
    <row r="32" spans="1:14" ht="12.75" customHeight="1" x14ac:dyDescent="0.25">
      <c r="A32" s="412"/>
      <c r="B32" s="412"/>
      <c r="C32" s="412"/>
      <c r="D32" s="412"/>
      <c r="E32" s="412"/>
      <c r="F32" s="412"/>
      <c r="G32" s="412"/>
      <c r="H32" s="412"/>
      <c r="I32" s="412"/>
      <c r="J32" s="412"/>
      <c r="K32" s="412"/>
      <c r="L32" s="412"/>
      <c r="M32" s="412"/>
      <c r="N32" s="412"/>
    </row>
    <row r="33" spans="1:14" ht="12.75" customHeight="1" x14ac:dyDescent="0.25">
      <c r="A33" s="412"/>
      <c r="B33" s="412"/>
      <c r="C33" s="412"/>
      <c r="D33" s="412"/>
      <c r="E33" s="412"/>
      <c r="F33" s="412"/>
      <c r="G33" s="412"/>
      <c r="H33" s="412"/>
      <c r="I33" s="412"/>
      <c r="J33" s="412"/>
      <c r="K33" s="412"/>
      <c r="L33" s="412"/>
      <c r="M33" s="412"/>
      <c r="N33" s="412"/>
    </row>
    <row r="34" spans="1:14" ht="12.75" customHeight="1" x14ac:dyDescent="0.25">
      <c r="A34" s="412"/>
      <c r="B34" s="412"/>
      <c r="C34" s="412"/>
      <c r="D34" s="412"/>
      <c r="E34" s="412"/>
      <c r="F34" s="412"/>
      <c r="G34" s="412"/>
      <c r="H34" s="412"/>
      <c r="I34" s="412"/>
      <c r="J34" s="412"/>
      <c r="K34" s="412"/>
      <c r="L34" s="412"/>
      <c r="M34" s="412"/>
      <c r="N34" s="412"/>
    </row>
    <row r="35" spans="1:14" ht="12.75" customHeight="1" x14ac:dyDescent="0.25">
      <c r="A35" s="412"/>
      <c r="B35" s="412"/>
      <c r="C35" s="412"/>
      <c r="D35" s="412"/>
      <c r="E35" s="412"/>
      <c r="F35" s="412"/>
      <c r="G35" s="412"/>
      <c r="H35" s="412"/>
      <c r="I35" s="412"/>
      <c r="J35" s="412"/>
      <c r="K35" s="412"/>
      <c r="L35" s="412"/>
      <c r="M35" s="412"/>
      <c r="N35" s="412"/>
    </row>
    <row r="36" spans="1:14" ht="12.75" customHeight="1" x14ac:dyDescent="0.25">
      <c r="A36" s="412"/>
      <c r="B36" s="412"/>
      <c r="C36" s="412"/>
      <c r="D36" s="412"/>
      <c r="E36" s="412"/>
      <c r="F36" s="412"/>
      <c r="G36" s="412"/>
      <c r="H36" s="412"/>
      <c r="I36" s="412"/>
      <c r="J36" s="412"/>
      <c r="K36" s="412"/>
      <c r="L36" s="412"/>
      <c r="M36" s="412"/>
      <c r="N36" s="412"/>
    </row>
    <row r="37" spans="1:14" ht="12.75" customHeight="1" x14ac:dyDescent="0.25">
      <c r="A37" s="412"/>
      <c r="B37" s="412"/>
      <c r="C37" s="412"/>
      <c r="D37" s="412"/>
      <c r="E37" s="412"/>
      <c r="F37" s="412"/>
      <c r="G37" s="412"/>
      <c r="H37" s="412"/>
      <c r="I37" s="412"/>
      <c r="J37" s="412"/>
      <c r="K37" s="412"/>
      <c r="L37" s="412"/>
      <c r="M37" s="412"/>
      <c r="N37" s="412"/>
    </row>
    <row r="38" spans="1:14" ht="12.75" customHeight="1" x14ac:dyDescent="0.25">
      <c r="A38" s="412"/>
      <c r="B38" s="412"/>
      <c r="C38" s="412"/>
      <c r="D38" s="412"/>
      <c r="E38" s="412"/>
      <c r="F38" s="412"/>
      <c r="G38" s="412"/>
      <c r="H38" s="412"/>
      <c r="I38" s="412"/>
      <c r="J38" s="412"/>
      <c r="K38" s="412"/>
      <c r="L38" s="412"/>
      <c r="M38" s="412"/>
      <c r="N38" s="412"/>
    </row>
    <row r="39" spans="1:14" ht="12.75" customHeight="1" x14ac:dyDescent="0.25">
      <c r="A39" s="412"/>
      <c r="B39" s="412"/>
      <c r="C39" s="412"/>
      <c r="D39" s="412"/>
      <c r="E39" s="412"/>
      <c r="F39" s="412"/>
      <c r="G39" s="412"/>
      <c r="H39" s="412"/>
      <c r="I39" s="412"/>
      <c r="J39" s="412"/>
      <c r="K39" s="412"/>
      <c r="L39" s="412"/>
      <c r="M39" s="412"/>
      <c r="N39" s="412"/>
    </row>
    <row r="40" spans="1:14" ht="12.75" customHeight="1" x14ac:dyDescent="0.25">
      <c r="A40" s="412"/>
      <c r="B40" s="412"/>
      <c r="C40" s="412"/>
      <c r="D40" s="412"/>
      <c r="E40" s="412"/>
      <c r="F40" s="412"/>
      <c r="G40" s="412"/>
      <c r="H40" s="412"/>
      <c r="I40" s="412"/>
      <c r="J40" s="412"/>
      <c r="K40" s="412"/>
      <c r="L40" s="412"/>
      <c r="M40" s="412"/>
      <c r="N40" s="412"/>
    </row>
    <row r="41" spans="1:14" ht="12.75" customHeight="1" x14ac:dyDescent="0.25">
      <c r="A41" s="412"/>
      <c r="B41" s="412"/>
      <c r="C41" s="412"/>
      <c r="D41" s="412"/>
      <c r="E41" s="412"/>
      <c r="F41" s="412"/>
      <c r="G41" s="412"/>
      <c r="H41" s="412"/>
      <c r="I41" s="412"/>
      <c r="J41" s="412"/>
      <c r="K41" s="412"/>
      <c r="L41" s="412"/>
      <c r="M41" s="412"/>
      <c r="N41" s="412"/>
    </row>
    <row r="42" spans="1:14" ht="13.8" x14ac:dyDescent="0.25">
      <c r="A42" s="299"/>
      <c r="B42" s="299"/>
      <c r="C42" s="299"/>
      <c r="D42" s="299"/>
      <c r="E42" s="299"/>
      <c r="F42" s="299"/>
      <c r="G42" s="299"/>
      <c r="H42" s="299"/>
      <c r="I42" s="299"/>
      <c r="J42" s="299"/>
      <c r="K42" s="299"/>
      <c r="L42" s="299"/>
      <c r="M42" s="299"/>
      <c r="N42" s="299"/>
    </row>
    <row r="43" spans="1:14" ht="13.8" x14ac:dyDescent="0.25">
      <c r="A43" s="299"/>
      <c r="B43" s="299"/>
      <c r="C43" s="299"/>
      <c r="D43" s="299"/>
      <c r="E43" s="299"/>
      <c r="F43" s="299"/>
      <c r="G43" s="299"/>
      <c r="H43" s="299"/>
      <c r="I43" s="299"/>
      <c r="J43" s="299"/>
      <c r="K43" s="299"/>
      <c r="L43" s="299"/>
      <c r="M43" s="299"/>
      <c r="N43" s="299"/>
    </row>
    <row r="44" spans="1:14" ht="15" customHeight="1" x14ac:dyDescent="0.25">
      <c r="A44" s="413"/>
      <c r="B44" s="413"/>
      <c r="C44" s="413"/>
      <c r="D44" s="413"/>
      <c r="E44" s="413"/>
      <c r="F44" s="413"/>
      <c r="G44" s="413"/>
      <c r="H44" s="413"/>
      <c r="I44" s="413"/>
      <c r="J44" s="413"/>
      <c r="K44" s="413"/>
      <c r="L44" s="413"/>
      <c r="M44" s="413"/>
      <c r="N44" s="413"/>
    </row>
    <row r="45" spans="1:14" ht="12.75" customHeight="1" x14ac:dyDescent="0.25">
      <c r="A45" s="413"/>
      <c r="B45" s="413"/>
      <c r="C45" s="413"/>
      <c r="D45" s="413"/>
      <c r="E45" s="413"/>
      <c r="F45" s="413"/>
      <c r="G45" s="413"/>
      <c r="H45" s="413"/>
      <c r="I45" s="413"/>
      <c r="J45" s="413"/>
      <c r="K45" s="413"/>
      <c r="L45" s="413"/>
      <c r="M45" s="413"/>
      <c r="N45" s="413"/>
    </row>
    <row r="46" spans="1:14" ht="12.75" customHeight="1" x14ac:dyDescent="0.25">
      <c r="A46" s="413"/>
      <c r="B46" s="413"/>
      <c r="C46" s="413"/>
      <c r="D46" s="413"/>
      <c r="E46" s="413"/>
      <c r="F46" s="413"/>
      <c r="G46" s="413"/>
      <c r="H46" s="413"/>
      <c r="I46" s="413"/>
      <c r="J46" s="413"/>
      <c r="K46" s="413"/>
      <c r="L46" s="413"/>
      <c r="M46" s="413"/>
      <c r="N46" s="413"/>
    </row>
    <row r="47" spans="1:14" ht="12.75" customHeight="1" x14ac:dyDescent="0.25">
      <c r="A47" s="413"/>
      <c r="B47" s="413"/>
      <c r="C47" s="413"/>
      <c r="D47" s="413"/>
      <c r="E47" s="413"/>
      <c r="F47" s="413"/>
      <c r="G47" s="413"/>
      <c r="H47" s="413"/>
      <c r="I47" s="413"/>
      <c r="J47" s="413"/>
      <c r="K47" s="413"/>
      <c r="L47" s="413"/>
      <c r="M47" s="413"/>
      <c r="N47" s="413"/>
    </row>
    <row r="48" spans="1:14" ht="12.75" customHeight="1" x14ac:dyDescent="0.25">
      <c r="A48" s="413"/>
      <c r="B48" s="413"/>
      <c r="C48" s="413"/>
      <c r="D48" s="413"/>
      <c r="E48" s="413"/>
      <c r="F48" s="413"/>
      <c r="G48" s="413"/>
      <c r="H48" s="413"/>
      <c r="I48" s="413"/>
      <c r="J48" s="413"/>
      <c r="K48" s="413"/>
      <c r="L48" s="413"/>
      <c r="M48" s="413"/>
      <c r="N48" s="413"/>
    </row>
    <row r="49" spans="1:14" ht="12.75" customHeight="1" x14ac:dyDescent="0.25">
      <c r="A49" s="413"/>
      <c r="B49" s="413"/>
      <c r="C49" s="413"/>
      <c r="D49" s="413"/>
      <c r="E49" s="413"/>
      <c r="F49" s="413"/>
      <c r="G49" s="413"/>
      <c r="H49" s="413"/>
      <c r="I49" s="413"/>
      <c r="J49" s="413"/>
      <c r="K49" s="413"/>
      <c r="L49" s="413"/>
      <c r="M49" s="413"/>
      <c r="N49" s="413"/>
    </row>
    <row r="50" spans="1:14" ht="12.75" customHeight="1" x14ac:dyDescent="0.25">
      <c r="A50" s="413"/>
      <c r="B50" s="413"/>
      <c r="C50" s="413"/>
      <c r="D50" s="413"/>
      <c r="E50" s="413"/>
      <c r="F50" s="413"/>
      <c r="G50" s="413"/>
      <c r="H50" s="413"/>
      <c r="I50" s="413"/>
      <c r="J50" s="413"/>
      <c r="K50" s="413"/>
      <c r="L50" s="413"/>
      <c r="M50" s="413"/>
      <c r="N50" s="413"/>
    </row>
    <row r="51" spans="1:14" ht="12.75" customHeight="1" x14ac:dyDescent="0.25">
      <c r="A51" s="413"/>
      <c r="B51" s="413"/>
      <c r="C51" s="413"/>
      <c r="D51" s="413"/>
      <c r="E51" s="413"/>
      <c r="F51" s="413"/>
      <c r="G51" s="413"/>
      <c r="H51" s="413"/>
      <c r="I51" s="413"/>
      <c r="J51" s="413"/>
      <c r="K51" s="413"/>
      <c r="L51" s="413"/>
      <c r="M51" s="413"/>
      <c r="N51" s="413"/>
    </row>
    <row r="52" spans="1:14" ht="12.75" customHeight="1" x14ac:dyDescent="0.25">
      <c r="A52" s="413"/>
      <c r="B52" s="413"/>
      <c r="C52" s="413"/>
      <c r="D52" s="413"/>
      <c r="E52" s="413"/>
      <c r="F52" s="413"/>
      <c r="G52" s="413"/>
      <c r="H52" s="413"/>
      <c r="I52" s="413"/>
      <c r="J52" s="413"/>
      <c r="K52" s="413"/>
      <c r="L52" s="413"/>
      <c r="M52" s="413"/>
      <c r="N52" s="413"/>
    </row>
    <row r="53" spans="1:14" ht="12.75" customHeight="1" x14ac:dyDescent="0.25">
      <c r="A53" s="413"/>
      <c r="B53" s="413"/>
      <c r="C53" s="413"/>
      <c r="D53" s="413"/>
      <c r="E53" s="413"/>
      <c r="F53" s="413"/>
      <c r="G53" s="413"/>
      <c r="H53" s="413"/>
      <c r="I53" s="413"/>
      <c r="J53" s="413"/>
      <c r="K53" s="413"/>
      <c r="L53" s="413"/>
      <c r="M53" s="413"/>
      <c r="N53" s="413"/>
    </row>
    <row r="54" spans="1:14" ht="12.75" customHeight="1" x14ac:dyDescent="0.25">
      <c r="A54" s="413"/>
      <c r="B54" s="413"/>
      <c r="C54" s="413"/>
      <c r="D54" s="413"/>
      <c r="E54" s="413"/>
      <c r="F54" s="413"/>
      <c r="G54" s="413"/>
      <c r="H54" s="413"/>
      <c r="I54" s="413"/>
      <c r="J54" s="413"/>
      <c r="K54" s="413"/>
      <c r="L54" s="413"/>
      <c r="M54" s="413"/>
      <c r="N54" s="413"/>
    </row>
    <row r="55" spans="1:14" ht="12.75" customHeight="1" x14ac:dyDescent="0.25">
      <c r="A55" s="413"/>
      <c r="B55" s="413"/>
      <c r="C55" s="413"/>
      <c r="D55" s="413"/>
      <c r="E55" s="413"/>
      <c r="F55" s="413"/>
      <c r="G55" s="413"/>
      <c r="H55" s="413"/>
      <c r="I55" s="413"/>
      <c r="J55" s="413"/>
      <c r="K55" s="413"/>
      <c r="L55" s="413"/>
      <c r="M55" s="413"/>
      <c r="N55" s="413"/>
    </row>
    <row r="56" spans="1:14" ht="12.75" customHeight="1" x14ac:dyDescent="0.25">
      <c r="A56" s="413"/>
      <c r="B56" s="413"/>
      <c r="C56" s="413"/>
      <c r="D56" s="413"/>
      <c r="E56" s="413"/>
      <c r="F56" s="413"/>
      <c r="G56" s="413"/>
      <c r="H56" s="413"/>
      <c r="I56" s="413"/>
      <c r="J56" s="413"/>
      <c r="K56" s="413"/>
      <c r="L56" s="413"/>
      <c r="M56" s="413"/>
      <c r="N56" s="413"/>
    </row>
    <row r="57" spans="1:14" ht="12.75" customHeight="1" x14ac:dyDescent="0.25">
      <c r="A57" s="413"/>
      <c r="B57" s="413"/>
      <c r="C57" s="413"/>
      <c r="D57" s="413"/>
      <c r="E57" s="413"/>
      <c r="F57" s="413"/>
      <c r="G57" s="413"/>
      <c r="H57" s="413"/>
      <c r="I57" s="413"/>
      <c r="J57" s="413"/>
      <c r="K57" s="413"/>
      <c r="L57" s="413"/>
      <c r="M57" s="413"/>
      <c r="N57" s="413"/>
    </row>
    <row r="58" spans="1:14" ht="12.75" customHeight="1" x14ac:dyDescent="0.25">
      <c r="A58" s="413"/>
      <c r="B58" s="413"/>
      <c r="C58" s="413"/>
      <c r="D58" s="413"/>
      <c r="E58" s="413"/>
      <c r="F58" s="413"/>
      <c r="G58" s="413"/>
      <c r="H58" s="413"/>
      <c r="I58" s="413"/>
      <c r="J58" s="413"/>
      <c r="K58" s="413"/>
      <c r="L58" s="413"/>
      <c r="M58" s="413"/>
      <c r="N58" s="413"/>
    </row>
    <row r="59" spans="1:14" ht="12.75" customHeight="1" x14ac:dyDescent="0.25">
      <c r="A59" s="413"/>
      <c r="B59" s="413"/>
      <c r="C59" s="413"/>
      <c r="D59" s="413"/>
      <c r="E59" s="413"/>
      <c r="F59" s="413"/>
      <c r="G59" s="413"/>
      <c r="H59" s="413"/>
      <c r="I59" s="413"/>
      <c r="J59" s="413"/>
      <c r="K59" s="413"/>
      <c r="L59" s="413"/>
      <c r="M59" s="413"/>
      <c r="N59" s="413"/>
    </row>
    <row r="60" spans="1:14" ht="12.75" customHeight="1" x14ac:dyDescent="0.25">
      <c r="A60" s="413"/>
      <c r="B60" s="413"/>
      <c r="C60" s="413"/>
      <c r="D60" s="413"/>
      <c r="E60" s="413"/>
      <c r="F60" s="413"/>
      <c r="G60" s="413"/>
      <c r="H60" s="413"/>
      <c r="I60" s="413"/>
      <c r="J60" s="413"/>
      <c r="K60" s="413"/>
      <c r="L60" s="413"/>
      <c r="M60" s="413"/>
      <c r="N60" s="413"/>
    </row>
    <row r="61" spans="1:14" ht="12.75" customHeight="1" x14ac:dyDescent="0.25">
      <c r="A61" s="413"/>
      <c r="B61" s="413"/>
      <c r="C61" s="413"/>
      <c r="D61" s="413"/>
      <c r="E61" s="413"/>
      <c r="F61" s="413"/>
      <c r="G61" s="413"/>
      <c r="H61" s="413"/>
      <c r="I61" s="413"/>
      <c r="J61" s="413"/>
      <c r="K61" s="413"/>
      <c r="L61" s="413"/>
      <c r="M61" s="413"/>
      <c r="N61" s="413"/>
    </row>
    <row r="62" spans="1:14" ht="12.75" customHeight="1" x14ac:dyDescent="0.25">
      <c r="A62" s="413"/>
      <c r="B62" s="413"/>
      <c r="C62" s="413"/>
      <c r="D62" s="413"/>
      <c r="E62" s="413"/>
      <c r="F62" s="413"/>
      <c r="G62" s="413"/>
      <c r="H62" s="413"/>
      <c r="I62" s="413"/>
      <c r="J62" s="413"/>
      <c r="K62" s="413"/>
      <c r="L62" s="413"/>
      <c r="M62" s="413"/>
      <c r="N62" s="413"/>
    </row>
    <row r="63" spans="1:14" ht="12.75" customHeight="1" x14ac:dyDescent="0.25">
      <c r="A63" s="413"/>
      <c r="B63" s="413"/>
      <c r="C63" s="413"/>
      <c r="D63" s="413"/>
      <c r="E63" s="413"/>
      <c r="F63" s="413"/>
      <c r="G63" s="413"/>
      <c r="H63" s="413"/>
      <c r="I63" s="413"/>
      <c r="J63" s="413"/>
      <c r="K63" s="413"/>
      <c r="L63" s="413"/>
      <c r="M63" s="413"/>
      <c r="N63" s="413"/>
    </row>
    <row r="64" spans="1:14" ht="12.75" customHeight="1" x14ac:dyDescent="0.25">
      <c r="A64" s="413"/>
      <c r="B64" s="413"/>
      <c r="C64" s="413"/>
      <c r="D64" s="413"/>
      <c r="E64" s="413"/>
      <c r="F64" s="413"/>
      <c r="G64" s="413"/>
      <c r="H64" s="413"/>
      <c r="I64" s="413"/>
      <c r="J64" s="413"/>
      <c r="K64" s="413"/>
      <c r="L64" s="413"/>
      <c r="M64" s="413"/>
      <c r="N64" s="413"/>
    </row>
    <row r="65" spans="1:14" ht="12.75" customHeight="1" x14ac:dyDescent="0.25">
      <c r="A65" s="413"/>
      <c r="B65" s="413"/>
      <c r="C65" s="413"/>
      <c r="D65" s="413"/>
      <c r="E65" s="413"/>
      <c r="F65" s="413"/>
      <c r="G65" s="413"/>
      <c r="H65" s="413"/>
      <c r="I65" s="413"/>
      <c r="J65" s="413"/>
      <c r="K65" s="413"/>
      <c r="L65" s="413"/>
      <c r="M65" s="413"/>
      <c r="N65" s="413"/>
    </row>
    <row r="66" spans="1:14" ht="12.75" customHeight="1" x14ac:dyDescent="0.25">
      <c r="A66" s="413"/>
      <c r="B66" s="413"/>
      <c r="C66" s="413"/>
      <c r="D66" s="413"/>
      <c r="E66" s="413"/>
      <c r="F66" s="413"/>
      <c r="G66" s="413"/>
      <c r="H66" s="413"/>
      <c r="I66" s="413"/>
      <c r="J66" s="413"/>
      <c r="K66" s="413"/>
      <c r="L66" s="413"/>
      <c r="M66" s="413"/>
      <c r="N66" s="413"/>
    </row>
    <row r="67" spans="1:14" ht="12.75" customHeight="1" x14ac:dyDescent="0.25">
      <c r="A67" s="413"/>
      <c r="B67" s="413"/>
      <c r="C67" s="413"/>
      <c r="D67" s="413"/>
      <c r="E67" s="413"/>
      <c r="F67" s="413"/>
      <c r="G67" s="413"/>
      <c r="H67" s="413"/>
      <c r="I67" s="413"/>
      <c r="J67" s="413"/>
      <c r="K67" s="413"/>
      <c r="L67" s="413"/>
      <c r="M67" s="413"/>
      <c r="N67" s="413"/>
    </row>
    <row r="68" spans="1:14" ht="12.75" customHeight="1" x14ac:dyDescent="0.25">
      <c r="A68" s="413"/>
      <c r="B68" s="413"/>
      <c r="C68" s="413"/>
      <c r="D68" s="413"/>
      <c r="E68" s="413"/>
      <c r="F68" s="413"/>
      <c r="G68" s="413"/>
      <c r="H68" s="413"/>
      <c r="I68" s="413"/>
      <c r="J68" s="413"/>
      <c r="K68" s="413"/>
      <c r="L68" s="413"/>
      <c r="M68" s="413"/>
      <c r="N68" s="413"/>
    </row>
    <row r="69" spans="1:14" ht="12.75" customHeight="1" x14ac:dyDescent="0.25">
      <c r="A69" s="413"/>
      <c r="B69" s="413"/>
      <c r="C69" s="413"/>
      <c r="D69" s="413"/>
      <c r="E69" s="413"/>
      <c r="F69" s="413"/>
      <c r="G69" s="413"/>
      <c r="H69" s="413"/>
      <c r="I69" s="413"/>
      <c r="J69" s="413"/>
      <c r="K69" s="413"/>
      <c r="L69" s="413"/>
      <c r="M69" s="413"/>
      <c r="N69" s="413"/>
    </row>
    <row r="70" spans="1:14" ht="12.75" customHeight="1" x14ac:dyDescent="0.25">
      <c r="A70" s="413"/>
      <c r="B70" s="413"/>
      <c r="C70" s="413"/>
      <c r="D70" s="413"/>
      <c r="E70" s="413"/>
      <c r="F70" s="413"/>
      <c r="G70" s="413"/>
      <c r="H70" s="413"/>
      <c r="I70" s="413"/>
      <c r="J70" s="413"/>
      <c r="K70" s="413"/>
      <c r="L70" s="413"/>
      <c r="M70" s="413"/>
      <c r="N70" s="413"/>
    </row>
    <row r="71" spans="1:14" ht="12.75" customHeight="1" x14ac:dyDescent="0.25">
      <c r="A71" s="413"/>
      <c r="B71" s="413"/>
      <c r="C71" s="413"/>
      <c r="D71" s="413"/>
      <c r="E71" s="413"/>
      <c r="F71" s="413"/>
      <c r="G71" s="413"/>
      <c r="H71" s="413"/>
      <c r="I71" s="413"/>
      <c r="J71" s="413"/>
      <c r="K71" s="413"/>
      <c r="L71" s="413"/>
      <c r="M71" s="413"/>
      <c r="N71" s="413"/>
    </row>
    <row r="72" spans="1:14" ht="12.75" customHeight="1" x14ac:dyDescent="0.25">
      <c r="A72" s="413"/>
      <c r="B72" s="413"/>
      <c r="C72" s="413"/>
      <c r="D72" s="413"/>
      <c r="E72" s="413"/>
      <c r="F72" s="413"/>
      <c r="G72" s="413"/>
      <c r="H72" s="413"/>
      <c r="I72" s="413"/>
      <c r="J72" s="413"/>
      <c r="K72" s="413"/>
      <c r="L72" s="413"/>
      <c r="M72" s="413"/>
      <c r="N72" s="413"/>
    </row>
    <row r="73" spans="1:14" s="148" customFormat="1" ht="12.75" customHeight="1" x14ac:dyDescent="0.25">
      <c r="A73" s="413"/>
      <c r="B73" s="413"/>
      <c r="C73" s="413"/>
      <c r="D73" s="413"/>
      <c r="E73" s="413"/>
      <c r="F73" s="413"/>
      <c r="G73" s="413"/>
      <c r="H73" s="413"/>
      <c r="I73" s="413"/>
      <c r="J73" s="413"/>
      <c r="K73" s="413"/>
      <c r="L73" s="413"/>
      <c r="M73" s="413"/>
      <c r="N73" s="413"/>
    </row>
    <row r="74" spans="1:14" s="148" customFormat="1" ht="12.75" customHeight="1" x14ac:dyDescent="0.25">
      <c r="A74" s="413"/>
      <c r="B74" s="413"/>
      <c r="C74" s="413"/>
      <c r="D74" s="413"/>
      <c r="E74" s="413"/>
      <c r="F74" s="413"/>
      <c r="G74" s="413"/>
      <c r="H74" s="413"/>
      <c r="I74" s="413"/>
      <c r="J74" s="413"/>
      <c r="K74" s="413"/>
      <c r="L74" s="413"/>
      <c r="M74" s="413"/>
      <c r="N74" s="413"/>
    </row>
    <row r="75" spans="1:14" s="148" customFormat="1" ht="12.75" customHeight="1" x14ac:dyDescent="0.25">
      <c r="A75" s="413"/>
      <c r="B75" s="413"/>
      <c r="C75" s="413"/>
      <c r="D75" s="413"/>
      <c r="E75" s="413"/>
      <c r="F75" s="413"/>
      <c r="G75" s="413"/>
      <c r="H75" s="413"/>
      <c r="I75" s="413"/>
      <c r="J75" s="413"/>
      <c r="K75" s="413"/>
      <c r="L75" s="413"/>
      <c r="M75" s="413"/>
      <c r="N75" s="413"/>
    </row>
    <row r="76" spans="1:14" s="148" customFormat="1" ht="12.75" customHeight="1" x14ac:dyDescent="0.25">
      <c r="A76" s="413"/>
      <c r="B76" s="413"/>
      <c r="C76" s="413"/>
      <c r="D76" s="413"/>
      <c r="E76" s="413"/>
      <c r="F76" s="413"/>
      <c r="G76" s="413"/>
      <c r="H76" s="413"/>
      <c r="I76" s="413"/>
      <c r="J76" s="413"/>
      <c r="K76" s="413"/>
      <c r="L76" s="413"/>
      <c r="M76" s="413"/>
      <c r="N76" s="413"/>
    </row>
    <row r="77" spans="1:14" s="148" customFormat="1" ht="12.75" customHeight="1" x14ac:dyDescent="0.25">
      <c r="A77" s="413"/>
      <c r="B77" s="413"/>
      <c r="C77" s="413"/>
      <c r="D77" s="413"/>
      <c r="E77" s="413"/>
      <c r="F77" s="413"/>
      <c r="G77" s="413"/>
      <c r="H77" s="413"/>
      <c r="I77" s="413"/>
      <c r="J77" s="413"/>
      <c r="K77" s="413"/>
      <c r="L77" s="413"/>
      <c r="M77" s="413"/>
      <c r="N77" s="413"/>
    </row>
    <row r="78" spans="1:14" s="148" customFormat="1" ht="12.75" customHeight="1" x14ac:dyDescent="0.25">
      <c r="A78" s="413"/>
      <c r="B78" s="413"/>
      <c r="C78" s="413"/>
      <c r="D78" s="413"/>
      <c r="E78" s="413"/>
      <c r="F78" s="413"/>
      <c r="G78" s="413"/>
      <c r="H78" s="413"/>
      <c r="I78" s="413"/>
      <c r="J78" s="413"/>
      <c r="K78" s="413"/>
      <c r="L78" s="413"/>
      <c r="M78" s="413"/>
      <c r="N78" s="413"/>
    </row>
    <row r="79" spans="1:14" s="148" customFormat="1" ht="12.75" customHeight="1" x14ac:dyDescent="0.25">
      <c r="A79" s="413"/>
      <c r="B79" s="413"/>
      <c r="C79" s="413"/>
      <c r="D79" s="413"/>
      <c r="E79" s="413"/>
      <c r="F79" s="413"/>
      <c r="G79" s="413"/>
      <c r="H79" s="413"/>
      <c r="I79" s="413"/>
      <c r="J79" s="413"/>
      <c r="K79" s="413"/>
      <c r="L79" s="413"/>
      <c r="M79" s="413"/>
      <c r="N79" s="413"/>
    </row>
    <row r="80" spans="1:14" s="148" customFormat="1" x14ac:dyDescent="0.25">
      <c r="A80" s="413"/>
      <c r="B80" s="413"/>
      <c r="C80" s="413"/>
      <c r="D80" s="413"/>
      <c r="E80" s="413"/>
      <c r="F80" s="413"/>
      <c r="G80" s="413"/>
      <c r="H80" s="413"/>
      <c r="I80" s="413"/>
      <c r="J80" s="413"/>
      <c r="K80" s="413"/>
      <c r="L80" s="413"/>
      <c r="M80" s="413"/>
      <c r="N80" s="413"/>
    </row>
    <row r="81" spans="1:14" s="148" customFormat="1" ht="17.25" customHeight="1" x14ac:dyDescent="0.25">
      <c r="A81" s="413"/>
      <c r="B81" s="413"/>
      <c r="C81" s="413"/>
      <c r="D81" s="413"/>
      <c r="E81" s="413"/>
      <c r="F81" s="413"/>
      <c r="G81" s="413"/>
      <c r="H81" s="413"/>
      <c r="I81" s="413"/>
      <c r="J81" s="413"/>
      <c r="K81" s="413"/>
      <c r="L81" s="413"/>
      <c r="M81" s="413"/>
      <c r="N81" s="413"/>
    </row>
    <row r="82" spans="1:14" s="148" customFormat="1" x14ac:dyDescent="0.25"/>
    <row r="83" spans="1:14" x14ac:dyDescent="0.25">
      <c r="A83" s="148"/>
      <c r="B83" s="148"/>
      <c r="C83" s="148"/>
      <c r="D83" s="148"/>
      <c r="E83" s="148"/>
      <c r="F83" s="148"/>
      <c r="G83" s="148"/>
      <c r="H83" s="148"/>
      <c r="I83" s="148"/>
      <c r="J83" s="148"/>
      <c r="K83" s="148"/>
      <c r="L83" s="148"/>
      <c r="M83" s="148"/>
      <c r="N83" s="148"/>
    </row>
    <row r="84" spans="1:14" x14ac:dyDescent="0.25">
      <c r="A84" s="148"/>
      <c r="B84" s="148"/>
      <c r="C84" s="148"/>
      <c r="D84" s="148"/>
      <c r="E84" s="148"/>
      <c r="F84" s="148"/>
      <c r="G84" s="148"/>
      <c r="H84" s="148"/>
      <c r="I84" s="148"/>
      <c r="J84" s="148"/>
      <c r="K84" s="148"/>
      <c r="L84" s="148"/>
      <c r="M84" s="148"/>
      <c r="N84" s="148"/>
    </row>
    <row r="85" spans="1:14" ht="12.75" customHeight="1" x14ac:dyDescent="0.25">
      <c r="A85" s="414"/>
      <c r="B85" s="414"/>
      <c r="C85" s="414"/>
      <c r="D85" s="414"/>
      <c r="E85" s="414"/>
      <c r="F85" s="414"/>
      <c r="G85" s="414"/>
      <c r="H85" s="414"/>
      <c r="I85" s="414"/>
      <c r="J85" s="414"/>
      <c r="K85" s="414"/>
      <c r="L85" s="414"/>
      <c r="M85" s="414"/>
      <c r="N85" s="414"/>
    </row>
    <row r="86" spans="1:14" ht="12.75" customHeight="1" x14ac:dyDescent="0.25">
      <c r="A86" s="414"/>
      <c r="B86" s="414"/>
      <c r="C86" s="414"/>
      <c r="D86" s="414"/>
      <c r="E86" s="414"/>
      <c r="F86" s="414"/>
      <c r="G86" s="414"/>
      <c r="H86" s="414"/>
      <c r="I86" s="414"/>
      <c r="J86" s="414"/>
      <c r="K86" s="414"/>
      <c r="L86" s="414"/>
      <c r="M86" s="414"/>
      <c r="N86" s="414"/>
    </row>
    <row r="87" spans="1:14" ht="12.75" customHeight="1" x14ac:dyDescent="0.25">
      <c r="A87" s="414"/>
      <c r="B87" s="414"/>
      <c r="C87" s="414"/>
      <c r="D87" s="414"/>
      <c r="E87" s="414"/>
      <c r="F87" s="414"/>
      <c r="G87" s="414"/>
      <c r="H87" s="414"/>
      <c r="I87" s="414"/>
      <c r="J87" s="414"/>
      <c r="K87" s="414"/>
      <c r="L87" s="414"/>
      <c r="M87" s="414"/>
      <c r="N87" s="414"/>
    </row>
    <row r="88" spans="1:14" ht="12.75" customHeight="1" x14ac:dyDescent="0.25">
      <c r="A88" s="414"/>
      <c r="B88" s="414"/>
      <c r="C88" s="414"/>
      <c r="D88" s="414"/>
      <c r="E88" s="414"/>
      <c r="F88" s="414"/>
      <c r="G88" s="414"/>
      <c r="H88" s="414"/>
      <c r="I88" s="414"/>
      <c r="J88" s="414"/>
      <c r="K88" s="414"/>
      <c r="L88" s="414"/>
      <c r="M88" s="414"/>
      <c r="N88" s="414"/>
    </row>
    <row r="89" spans="1:14" ht="12.75" customHeight="1" x14ac:dyDescent="0.25">
      <c r="A89" s="414"/>
      <c r="B89" s="414"/>
      <c r="C89" s="414"/>
      <c r="D89" s="414"/>
      <c r="E89" s="414"/>
      <c r="F89" s="414"/>
      <c r="G89" s="414"/>
      <c r="H89" s="414"/>
      <c r="I89" s="414"/>
      <c r="J89" s="414"/>
      <c r="K89" s="414"/>
      <c r="L89" s="414"/>
      <c r="M89" s="414"/>
      <c r="N89" s="414"/>
    </row>
    <row r="90" spans="1:14" ht="12.75" customHeight="1" x14ac:dyDescent="0.25">
      <c r="A90" s="414"/>
      <c r="B90" s="414"/>
      <c r="C90" s="414"/>
      <c r="D90" s="414"/>
      <c r="E90" s="414"/>
      <c r="F90" s="414"/>
      <c r="G90" s="414"/>
      <c r="H90" s="414"/>
      <c r="I90" s="414"/>
      <c r="J90" s="414"/>
      <c r="K90" s="414"/>
      <c r="L90" s="414"/>
      <c r="M90" s="414"/>
      <c r="N90" s="414"/>
    </row>
    <row r="91" spans="1:14" ht="12.75" customHeight="1" x14ac:dyDescent="0.25">
      <c r="A91" s="414"/>
      <c r="B91" s="414"/>
      <c r="C91" s="414"/>
      <c r="D91" s="414"/>
      <c r="E91" s="414"/>
      <c r="F91" s="414"/>
      <c r="G91" s="414"/>
      <c r="H91" s="414"/>
      <c r="I91" s="414"/>
      <c r="J91" s="414"/>
      <c r="K91" s="414"/>
      <c r="L91" s="414"/>
      <c r="M91" s="414"/>
      <c r="N91" s="414"/>
    </row>
    <row r="92" spans="1:14" ht="12.75" customHeight="1" x14ac:dyDescent="0.25">
      <c r="A92" s="414"/>
      <c r="B92" s="414"/>
      <c r="C92" s="414"/>
      <c r="D92" s="414"/>
      <c r="E92" s="414"/>
      <c r="F92" s="414"/>
      <c r="G92" s="414"/>
      <c r="H92" s="414"/>
      <c r="I92" s="414"/>
      <c r="J92" s="414"/>
      <c r="K92" s="414"/>
      <c r="L92" s="414"/>
      <c r="M92" s="414"/>
      <c r="N92" s="414"/>
    </row>
    <row r="93" spans="1:14" ht="12.75" customHeight="1" x14ac:dyDescent="0.25">
      <c r="A93" s="414"/>
      <c r="B93" s="414"/>
      <c r="C93" s="414"/>
      <c r="D93" s="414"/>
      <c r="E93" s="414"/>
      <c r="F93" s="414"/>
      <c r="G93" s="414"/>
      <c r="H93" s="414"/>
      <c r="I93" s="414"/>
      <c r="J93" s="414"/>
      <c r="K93" s="414"/>
      <c r="L93" s="414"/>
      <c r="M93" s="414"/>
      <c r="N93" s="414"/>
    </row>
    <row r="94" spans="1:14" ht="12.75" customHeight="1" x14ac:dyDescent="0.25">
      <c r="A94" s="414"/>
      <c r="B94" s="414"/>
      <c r="C94" s="414"/>
      <c r="D94" s="414"/>
      <c r="E94" s="414"/>
      <c r="F94" s="414"/>
      <c r="G94" s="414"/>
      <c r="H94" s="414"/>
      <c r="I94" s="414"/>
      <c r="J94" s="414"/>
      <c r="K94" s="414"/>
      <c r="L94" s="414"/>
      <c r="M94" s="414"/>
      <c r="N94" s="414"/>
    </row>
    <row r="95" spans="1:14" ht="12.75" customHeight="1" x14ac:dyDescent="0.25">
      <c r="A95" s="414"/>
      <c r="B95" s="414"/>
      <c r="C95" s="414"/>
      <c r="D95" s="414"/>
      <c r="E95" s="414"/>
      <c r="F95" s="414"/>
      <c r="G95" s="414"/>
      <c r="H95" s="414"/>
      <c r="I95" s="414"/>
      <c r="J95" s="414"/>
      <c r="K95" s="414"/>
      <c r="L95" s="414"/>
      <c r="M95" s="414"/>
      <c r="N95" s="414"/>
    </row>
    <row r="96" spans="1:14" ht="12.75" customHeight="1" x14ac:dyDescent="0.25">
      <c r="A96" s="414"/>
      <c r="B96" s="414"/>
      <c r="C96" s="414"/>
      <c r="D96" s="414"/>
      <c r="E96" s="414"/>
      <c r="F96" s="414"/>
      <c r="G96" s="414"/>
      <c r="H96" s="414"/>
      <c r="I96" s="414"/>
      <c r="J96" s="414"/>
      <c r="K96" s="414"/>
      <c r="L96" s="414"/>
      <c r="M96" s="414"/>
      <c r="N96" s="414"/>
    </row>
    <row r="97" spans="1:14" ht="12.75" customHeight="1" x14ac:dyDescent="0.25">
      <c r="A97" s="414"/>
      <c r="B97" s="414"/>
      <c r="C97" s="414"/>
      <c r="D97" s="414"/>
      <c r="E97" s="414"/>
      <c r="F97" s="414"/>
      <c r="G97" s="414"/>
      <c r="H97" s="414"/>
      <c r="I97" s="414"/>
      <c r="J97" s="414"/>
      <c r="K97" s="414"/>
      <c r="L97" s="414"/>
      <c r="M97" s="414"/>
      <c r="N97" s="414"/>
    </row>
    <row r="98" spans="1:14" ht="12.75" customHeight="1" x14ac:dyDescent="0.25">
      <c r="A98" s="414"/>
      <c r="B98" s="414"/>
      <c r="C98" s="414"/>
      <c r="D98" s="414"/>
      <c r="E98" s="414"/>
      <c r="F98" s="414"/>
      <c r="G98" s="414"/>
      <c r="H98" s="414"/>
      <c r="I98" s="414"/>
      <c r="J98" s="414"/>
      <c r="K98" s="414"/>
      <c r="L98" s="414"/>
      <c r="M98" s="414"/>
      <c r="N98" s="414"/>
    </row>
    <row r="99" spans="1:14" ht="12.75" customHeight="1" x14ac:dyDescent="0.25">
      <c r="A99" s="414"/>
      <c r="B99" s="414"/>
      <c r="C99" s="414"/>
      <c r="D99" s="414"/>
      <c r="E99" s="414"/>
      <c r="F99" s="414"/>
      <c r="G99" s="414"/>
      <c r="H99" s="414"/>
      <c r="I99" s="414"/>
      <c r="J99" s="414"/>
      <c r="K99" s="414"/>
      <c r="L99" s="414"/>
      <c r="M99" s="414"/>
      <c r="N99" s="414"/>
    </row>
    <row r="100" spans="1:14" ht="12.75" customHeight="1" x14ac:dyDescent="0.25">
      <c r="A100" s="414"/>
      <c r="B100" s="414"/>
      <c r="C100" s="414"/>
      <c r="D100" s="414"/>
      <c r="E100" s="414"/>
      <c r="F100" s="414"/>
      <c r="G100" s="414"/>
      <c r="H100" s="414"/>
      <c r="I100" s="414"/>
      <c r="J100" s="414"/>
      <c r="K100" s="414"/>
      <c r="L100" s="414"/>
      <c r="M100" s="414"/>
      <c r="N100" s="414"/>
    </row>
    <row r="101" spans="1:14" ht="12.75" customHeight="1" x14ac:dyDescent="0.25">
      <c r="A101" s="414"/>
      <c r="B101" s="414"/>
      <c r="C101" s="414"/>
      <c r="D101" s="414"/>
      <c r="E101" s="414"/>
      <c r="F101" s="414"/>
      <c r="G101" s="414"/>
      <c r="H101" s="414"/>
      <c r="I101" s="414"/>
      <c r="J101" s="414"/>
      <c r="K101" s="414"/>
      <c r="L101" s="414"/>
      <c r="M101" s="414"/>
      <c r="N101" s="414"/>
    </row>
    <row r="102" spans="1:14" ht="12.75" customHeight="1" x14ac:dyDescent="0.25">
      <c r="A102" s="414"/>
      <c r="B102" s="414"/>
      <c r="C102" s="414"/>
      <c r="D102" s="414"/>
      <c r="E102" s="414"/>
      <c r="F102" s="414"/>
      <c r="G102" s="414"/>
      <c r="H102" s="414"/>
      <c r="I102" s="414"/>
      <c r="J102" s="414"/>
      <c r="K102" s="414"/>
      <c r="L102" s="414"/>
      <c r="M102" s="414"/>
      <c r="N102" s="414"/>
    </row>
    <row r="103" spans="1:14" ht="12.75" customHeight="1" x14ac:dyDescent="0.25">
      <c r="A103" s="414"/>
      <c r="B103" s="414"/>
      <c r="C103" s="414"/>
      <c r="D103" s="414"/>
      <c r="E103" s="414"/>
      <c r="F103" s="414"/>
      <c r="G103" s="414"/>
      <c r="H103" s="414"/>
      <c r="I103" s="414"/>
      <c r="J103" s="414"/>
      <c r="K103" s="414"/>
      <c r="L103" s="414"/>
      <c r="M103" s="414"/>
      <c r="N103" s="414"/>
    </row>
    <row r="104" spans="1:14" ht="12.75" customHeight="1" x14ac:dyDescent="0.25">
      <c r="A104" s="414"/>
      <c r="B104" s="414"/>
      <c r="C104" s="414"/>
      <c r="D104" s="414"/>
      <c r="E104" s="414"/>
      <c r="F104" s="414"/>
      <c r="G104" s="414"/>
      <c r="H104" s="414"/>
      <c r="I104" s="414"/>
      <c r="J104" s="414"/>
      <c r="K104" s="414"/>
      <c r="L104" s="414"/>
      <c r="M104" s="414"/>
      <c r="N104" s="414"/>
    </row>
    <row r="105" spans="1:14" ht="12.75" customHeight="1" x14ac:dyDescent="0.25">
      <c r="A105" s="414"/>
      <c r="B105" s="414"/>
      <c r="C105" s="414"/>
      <c r="D105" s="414"/>
      <c r="E105" s="414"/>
      <c r="F105" s="414"/>
      <c r="G105" s="414"/>
      <c r="H105" s="414"/>
      <c r="I105" s="414"/>
      <c r="J105" s="414"/>
      <c r="K105" s="414"/>
      <c r="L105" s="414"/>
      <c r="M105" s="414"/>
      <c r="N105" s="414"/>
    </row>
    <row r="106" spans="1:14" ht="12.75" customHeight="1" x14ac:dyDescent="0.25">
      <c r="A106" s="414"/>
      <c r="B106" s="414"/>
      <c r="C106" s="414"/>
      <c r="D106" s="414"/>
      <c r="E106" s="414"/>
      <c r="F106" s="414"/>
      <c r="G106" s="414"/>
      <c r="H106" s="414"/>
      <c r="I106" s="414"/>
      <c r="J106" s="414"/>
      <c r="K106" s="414"/>
      <c r="L106" s="414"/>
      <c r="M106" s="414"/>
      <c r="N106" s="414"/>
    </row>
    <row r="107" spans="1:14" ht="12.75" customHeight="1" x14ac:dyDescent="0.25">
      <c r="A107" s="414"/>
      <c r="B107" s="414"/>
      <c r="C107" s="414"/>
      <c r="D107" s="414"/>
      <c r="E107" s="414"/>
      <c r="F107" s="414"/>
      <c r="G107" s="414"/>
      <c r="H107" s="414"/>
      <c r="I107" s="414"/>
      <c r="J107" s="414"/>
      <c r="K107" s="414"/>
      <c r="L107" s="414"/>
      <c r="M107" s="414"/>
      <c r="N107" s="414"/>
    </row>
    <row r="108" spans="1:14" ht="12.75" customHeight="1" x14ac:dyDescent="0.25">
      <c r="A108" s="414"/>
      <c r="B108" s="414"/>
      <c r="C108" s="414"/>
      <c r="D108" s="414"/>
      <c r="E108" s="414"/>
      <c r="F108" s="414"/>
      <c r="G108" s="414"/>
      <c r="H108" s="414"/>
      <c r="I108" s="414"/>
      <c r="J108" s="414"/>
      <c r="K108" s="414"/>
      <c r="L108" s="414"/>
      <c r="M108" s="414"/>
      <c r="N108" s="414"/>
    </row>
    <row r="109" spans="1:14" ht="12.75" customHeight="1" x14ac:dyDescent="0.25">
      <c r="A109" s="414"/>
      <c r="B109" s="414"/>
      <c r="C109" s="414"/>
      <c r="D109" s="414"/>
      <c r="E109" s="414"/>
      <c r="F109" s="414"/>
      <c r="G109" s="414"/>
      <c r="H109" s="414"/>
      <c r="I109" s="414"/>
      <c r="J109" s="414"/>
      <c r="K109" s="414"/>
      <c r="L109" s="414"/>
      <c r="M109" s="414"/>
      <c r="N109" s="414"/>
    </row>
    <row r="110" spans="1:14" ht="12.75" customHeight="1" x14ac:dyDescent="0.25">
      <c r="A110" s="414"/>
      <c r="B110" s="414"/>
      <c r="C110" s="414"/>
      <c r="D110" s="414"/>
      <c r="E110" s="414"/>
      <c r="F110" s="414"/>
      <c r="G110" s="414"/>
      <c r="H110" s="414"/>
      <c r="I110" s="414"/>
      <c r="J110" s="414"/>
      <c r="K110" s="414"/>
      <c r="L110" s="414"/>
      <c r="M110" s="414"/>
      <c r="N110" s="414"/>
    </row>
    <row r="111" spans="1:14" ht="12.75" customHeight="1" x14ac:dyDescent="0.25">
      <c r="A111" s="414"/>
      <c r="B111" s="414"/>
      <c r="C111" s="414"/>
      <c r="D111" s="414"/>
      <c r="E111" s="414"/>
      <c r="F111" s="414"/>
      <c r="G111" s="414"/>
      <c r="H111" s="414"/>
      <c r="I111" s="414"/>
      <c r="J111" s="414"/>
      <c r="K111" s="414"/>
      <c r="L111" s="414"/>
      <c r="M111" s="414"/>
      <c r="N111" s="414"/>
    </row>
    <row r="112" spans="1:14" ht="12.75" customHeight="1" x14ac:dyDescent="0.25">
      <c r="A112" s="414"/>
      <c r="B112" s="414"/>
      <c r="C112" s="414"/>
      <c r="D112" s="414"/>
      <c r="E112" s="414"/>
      <c r="F112" s="414"/>
      <c r="G112" s="414"/>
      <c r="H112" s="414"/>
      <c r="I112" s="414"/>
      <c r="J112" s="414"/>
      <c r="K112" s="414"/>
      <c r="L112" s="414"/>
      <c r="M112" s="414"/>
      <c r="N112" s="414"/>
    </row>
    <row r="113" spans="1:14" ht="12.75" customHeight="1" x14ac:dyDescent="0.25">
      <c r="A113" s="414"/>
      <c r="B113" s="414"/>
      <c r="C113" s="414"/>
      <c r="D113" s="414"/>
      <c r="E113" s="414"/>
      <c r="F113" s="414"/>
      <c r="G113" s="414"/>
      <c r="H113" s="414"/>
      <c r="I113" s="414"/>
      <c r="J113" s="414"/>
      <c r="K113" s="414"/>
      <c r="L113" s="414"/>
      <c r="M113" s="414"/>
      <c r="N113" s="414"/>
    </row>
    <row r="114" spans="1:14" ht="12.75" customHeight="1" x14ac:dyDescent="0.25">
      <c r="A114" s="414"/>
      <c r="B114" s="414"/>
      <c r="C114" s="414"/>
      <c r="D114" s="414"/>
      <c r="E114" s="414"/>
      <c r="F114" s="414"/>
      <c r="G114" s="414"/>
      <c r="H114" s="414"/>
      <c r="I114" s="414"/>
      <c r="J114" s="414"/>
      <c r="K114" s="414"/>
      <c r="L114" s="414"/>
      <c r="M114" s="414"/>
      <c r="N114" s="414"/>
    </row>
    <row r="115" spans="1:14" ht="12.75" customHeight="1" x14ac:dyDescent="0.25">
      <c r="A115" s="414"/>
      <c r="B115" s="414"/>
      <c r="C115" s="414"/>
      <c r="D115" s="414"/>
      <c r="E115" s="414"/>
      <c r="F115" s="414"/>
      <c r="G115" s="414"/>
      <c r="H115" s="414"/>
      <c r="I115" s="414"/>
      <c r="J115" s="414"/>
      <c r="K115" s="414"/>
      <c r="L115" s="414"/>
      <c r="M115" s="414"/>
      <c r="N115" s="414"/>
    </row>
    <row r="116" spans="1:14" ht="12.75" customHeight="1" x14ac:dyDescent="0.25">
      <c r="A116" s="414"/>
      <c r="B116" s="414"/>
      <c r="C116" s="414"/>
      <c r="D116" s="414"/>
      <c r="E116" s="414"/>
      <c r="F116" s="414"/>
      <c r="G116" s="414"/>
      <c r="H116" s="414"/>
      <c r="I116" s="414"/>
      <c r="J116" s="414"/>
      <c r="K116" s="414"/>
      <c r="L116" s="414"/>
      <c r="M116" s="414"/>
      <c r="N116" s="414"/>
    </row>
    <row r="117" spans="1:14" ht="12.75" customHeight="1" x14ac:dyDescent="0.25">
      <c r="A117" s="414"/>
      <c r="B117" s="414"/>
      <c r="C117" s="414"/>
      <c r="D117" s="414"/>
      <c r="E117" s="414"/>
      <c r="F117" s="414"/>
      <c r="G117" s="414"/>
      <c r="H117" s="414"/>
      <c r="I117" s="414"/>
      <c r="J117" s="414"/>
      <c r="K117" s="414"/>
      <c r="L117" s="414"/>
      <c r="M117" s="414"/>
      <c r="N117" s="414"/>
    </row>
    <row r="118" spans="1:14" ht="12.75" customHeight="1" x14ac:dyDescent="0.25">
      <c r="A118" s="414"/>
      <c r="B118" s="414"/>
      <c r="C118" s="414"/>
      <c r="D118" s="414"/>
      <c r="E118" s="414"/>
      <c r="F118" s="414"/>
      <c r="G118" s="414"/>
      <c r="H118" s="414"/>
      <c r="I118" s="414"/>
      <c r="J118" s="414"/>
      <c r="K118" s="414"/>
      <c r="L118" s="414"/>
      <c r="M118" s="414"/>
      <c r="N118" s="414"/>
    </row>
    <row r="119" spans="1:14" ht="12.75" customHeight="1" x14ac:dyDescent="0.25">
      <c r="A119" s="300"/>
      <c r="B119" s="300"/>
      <c r="C119" s="300"/>
      <c r="D119" s="300"/>
      <c r="E119" s="300"/>
      <c r="F119" s="300"/>
      <c r="G119" s="300"/>
      <c r="H119" s="300"/>
      <c r="I119" s="300"/>
      <c r="J119" s="300"/>
      <c r="K119" s="300"/>
      <c r="L119" s="300"/>
      <c r="M119" s="300"/>
      <c r="N119" s="300"/>
    </row>
    <row r="120" spans="1:14" ht="12.75" customHeight="1" x14ac:dyDescent="0.25">
      <c r="A120" s="300"/>
      <c r="B120" s="300"/>
      <c r="C120" s="300"/>
      <c r="D120" s="300"/>
      <c r="E120" s="300"/>
      <c r="F120" s="300"/>
      <c r="G120" s="300"/>
      <c r="H120" s="300"/>
      <c r="I120" s="300"/>
      <c r="J120" s="300"/>
      <c r="K120" s="300"/>
      <c r="L120" s="300"/>
      <c r="M120" s="300"/>
      <c r="N120" s="300"/>
    </row>
    <row r="121" spans="1:14" ht="12.75" customHeight="1" x14ac:dyDescent="0.25">
      <c r="A121" s="300"/>
      <c r="B121" s="300"/>
      <c r="C121" s="300"/>
      <c r="D121" s="300"/>
      <c r="E121" s="300"/>
      <c r="F121" s="300"/>
      <c r="G121" s="300"/>
      <c r="H121" s="300"/>
      <c r="I121" s="300"/>
      <c r="J121" s="300"/>
      <c r="K121" s="300"/>
      <c r="L121" s="300"/>
      <c r="M121" s="300"/>
      <c r="N121" s="300"/>
    </row>
    <row r="122" spans="1:14" ht="12.75" customHeight="1" x14ac:dyDescent="0.25">
      <c r="A122" s="300"/>
      <c r="B122" s="300"/>
      <c r="C122" s="300"/>
      <c r="D122" s="300"/>
      <c r="E122" s="300"/>
      <c r="F122" s="300"/>
      <c r="G122" s="300"/>
      <c r="H122" s="300"/>
      <c r="I122" s="300"/>
      <c r="J122" s="300"/>
      <c r="K122" s="300"/>
      <c r="L122" s="300"/>
      <c r="M122" s="300"/>
      <c r="N122" s="300"/>
    </row>
    <row r="123" spans="1:14" x14ac:dyDescent="0.25">
      <c r="A123" s="148"/>
      <c r="B123" s="148"/>
      <c r="C123" s="148"/>
      <c r="D123" s="148"/>
      <c r="E123" s="148"/>
      <c r="F123" s="148"/>
      <c r="G123" s="148"/>
      <c r="H123" s="148"/>
      <c r="I123" s="148"/>
      <c r="J123" s="148"/>
      <c r="K123" s="148"/>
      <c r="L123" s="148"/>
      <c r="M123" s="148"/>
      <c r="N123" s="148"/>
    </row>
    <row r="124" spans="1:14" x14ac:dyDescent="0.25">
      <c r="A124" s="148"/>
      <c r="B124" s="148"/>
      <c r="C124" s="148"/>
      <c r="D124" s="148"/>
      <c r="E124" s="148"/>
      <c r="F124" s="148"/>
      <c r="G124" s="148"/>
      <c r="H124" s="148"/>
      <c r="I124" s="148"/>
      <c r="J124" s="148"/>
      <c r="K124" s="148"/>
      <c r="L124" s="148"/>
      <c r="M124" s="148"/>
      <c r="N124" s="148"/>
    </row>
    <row r="125" spans="1:14" x14ac:dyDescent="0.25">
      <c r="A125" s="148"/>
      <c r="B125" s="148"/>
      <c r="C125" s="148"/>
      <c r="D125" s="148"/>
      <c r="E125" s="148"/>
      <c r="F125" s="148"/>
      <c r="G125" s="148"/>
      <c r="H125" s="148"/>
      <c r="I125" s="148"/>
      <c r="J125" s="148"/>
      <c r="K125" s="148"/>
      <c r="L125" s="148"/>
      <c r="M125" s="148"/>
      <c r="N125" s="148"/>
    </row>
    <row r="126" spans="1:14" x14ac:dyDescent="0.25">
      <c r="A126" s="148"/>
      <c r="B126" s="148"/>
      <c r="C126" s="148"/>
      <c r="D126" s="148"/>
      <c r="E126" s="148"/>
      <c r="F126" s="148"/>
      <c r="G126" s="148"/>
      <c r="H126" s="148"/>
      <c r="I126" s="148"/>
      <c r="J126" s="148"/>
      <c r="K126" s="148"/>
      <c r="L126" s="148"/>
      <c r="M126" s="148"/>
      <c r="N126" s="148"/>
    </row>
    <row r="127" spans="1:14" x14ac:dyDescent="0.25">
      <c r="A127" s="148"/>
      <c r="B127" s="148"/>
      <c r="C127" s="148"/>
      <c r="D127" s="148"/>
      <c r="E127" s="148"/>
      <c r="F127" s="148"/>
      <c r="G127" s="148"/>
      <c r="H127" s="148"/>
      <c r="I127" s="148"/>
      <c r="J127" s="148"/>
      <c r="K127" s="148"/>
      <c r="L127" s="148"/>
      <c r="M127" s="148"/>
      <c r="N127" s="148"/>
    </row>
    <row r="128" spans="1:14" x14ac:dyDescent="0.25">
      <c r="A128" s="148"/>
      <c r="B128" s="148"/>
      <c r="C128" s="148"/>
      <c r="D128" s="148"/>
      <c r="E128" s="148"/>
      <c r="F128" s="148"/>
      <c r="G128" s="148"/>
      <c r="H128" s="148"/>
      <c r="I128" s="148"/>
      <c r="J128" s="148"/>
      <c r="K128" s="148"/>
      <c r="L128" s="148"/>
      <c r="M128" s="148"/>
      <c r="N128" s="148"/>
    </row>
    <row r="129" spans="1:14" x14ac:dyDescent="0.25">
      <c r="A129" s="148"/>
      <c r="B129" s="148"/>
      <c r="C129" s="148"/>
      <c r="D129" s="148"/>
      <c r="E129" s="148"/>
      <c r="F129" s="148"/>
      <c r="G129" s="148"/>
      <c r="H129" s="148"/>
      <c r="I129" s="148"/>
      <c r="J129" s="148"/>
      <c r="K129" s="148"/>
      <c r="L129" s="148"/>
      <c r="M129" s="148"/>
      <c r="N129" s="148"/>
    </row>
    <row r="130" spans="1:14" x14ac:dyDescent="0.25">
      <c r="A130" s="148"/>
      <c r="B130" s="148"/>
      <c r="C130" s="148"/>
      <c r="D130" s="148"/>
      <c r="E130" s="148"/>
      <c r="F130" s="148"/>
      <c r="G130" s="148"/>
      <c r="H130" s="148"/>
      <c r="I130" s="148"/>
      <c r="J130" s="148"/>
      <c r="K130" s="148"/>
      <c r="L130" s="148"/>
      <c r="M130" s="148"/>
      <c r="N130" s="148"/>
    </row>
    <row r="131" spans="1:14" x14ac:dyDescent="0.25">
      <c r="A131" s="148"/>
      <c r="B131" s="148"/>
      <c r="C131" s="148"/>
      <c r="D131" s="148"/>
      <c r="E131" s="148"/>
      <c r="F131" s="148"/>
      <c r="G131" s="148"/>
      <c r="H131" s="148"/>
      <c r="I131" s="148"/>
      <c r="J131" s="148"/>
      <c r="K131" s="148"/>
      <c r="L131" s="148"/>
      <c r="M131" s="148"/>
      <c r="N131" s="148"/>
    </row>
    <row r="132" spans="1:14" x14ac:dyDescent="0.25">
      <c r="A132" s="148"/>
      <c r="B132" s="148"/>
      <c r="C132" s="148"/>
      <c r="D132" s="148"/>
      <c r="E132" s="148"/>
      <c r="F132" s="148"/>
      <c r="G132" s="148"/>
      <c r="H132" s="148"/>
      <c r="I132" s="148"/>
      <c r="J132" s="148"/>
      <c r="K132" s="148"/>
      <c r="L132" s="148"/>
      <c r="M132" s="148"/>
      <c r="N132" s="148"/>
    </row>
    <row r="133" spans="1:14" x14ac:dyDescent="0.25">
      <c r="A133" s="148"/>
      <c r="B133" s="148"/>
      <c r="C133" s="148"/>
      <c r="D133" s="148"/>
      <c r="E133" s="148"/>
      <c r="F133" s="148"/>
      <c r="G133" s="148"/>
      <c r="H133" s="148"/>
      <c r="I133" s="148"/>
      <c r="J133" s="148"/>
      <c r="K133" s="148"/>
      <c r="L133" s="148"/>
      <c r="M133" s="148"/>
      <c r="N133" s="148"/>
    </row>
    <row r="134" spans="1:14" x14ac:dyDescent="0.25">
      <c r="A134" s="148"/>
      <c r="B134" s="148"/>
      <c r="C134" s="148"/>
      <c r="D134" s="148"/>
      <c r="E134" s="148"/>
      <c r="F134" s="148"/>
      <c r="G134" s="148"/>
      <c r="H134" s="148"/>
      <c r="I134" s="148"/>
      <c r="J134" s="148"/>
      <c r="K134" s="148"/>
      <c r="L134" s="148"/>
      <c r="M134" s="148"/>
      <c r="N134" s="148"/>
    </row>
    <row r="135" spans="1:14" x14ac:dyDescent="0.25">
      <c r="A135" s="148"/>
      <c r="B135" s="148"/>
      <c r="C135" s="148"/>
      <c r="D135" s="148"/>
      <c r="E135" s="148"/>
      <c r="F135" s="148"/>
      <c r="G135" s="148"/>
      <c r="H135" s="148"/>
      <c r="I135" s="148"/>
      <c r="J135" s="148"/>
      <c r="K135" s="148"/>
      <c r="L135" s="148"/>
      <c r="M135" s="148"/>
      <c r="N135" s="148"/>
    </row>
    <row r="136" spans="1:14" x14ac:dyDescent="0.25">
      <c r="A136" s="148"/>
      <c r="B136" s="148"/>
      <c r="C136" s="148"/>
      <c r="D136" s="148"/>
      <c r="E136" s="148"/>
      <c r="F136" s="148"/>
      <c r="G136" s="148"/>
      <c r="H136" s="148"/>
      <c r="I136" s="148"/>
      <c r="J136" s="148"/>
      <c r="K136" s="148"/>
      <c r="L136" s="148"/>
      <c r="M136" s="148"/>
      <c r="N136" s="148"/>
    </row>
    <row r="137" spans="1:14" x14ac:dyDescent="0.25">
      <c r="A137" s="148"/>
      <c r="B137" s="148"/>
      <c r="C137" s="148"/>
      <c r="D137" s="148"/>
      <c r="E137" s="148"/>
      <c r="F137" s="148"/>
      <c r="G137" s="148"/>
      <c r="H137" s="148"/>
      <c r="I137" s="148"/>
      <c r="J137" s="148"/>
      <c r="K137" s="148"/>
      <c r="L137" s="148"/>
      <c r="M137" s="148"/>
      <c r="N137" s="148"/>
    </row>
    <row r="138" spans="1:14" x14ac:dyDescent="0.25">
      <c r="A138" s="148"/>
      <c r="B138" s="148"/>
      <c r="C138" s="148"/>
      <c r="D138" s="148"/>
      <c r="E138" s="148"/>
      <c r="F138" s="148"/>
      <c r="G138" s="148"/>
      <c r="H138" s="148"/>
      <c r="I138" s="148"/>
      <c r="J138" s="148"/>
      <c r="K138" s="148"/>
      <c r="L138" s="148"/>
      <c r="M138" s="148"/>
      <c r="N138" s="148"/>
    </row>
    <row r="139" spans="1:14" x14ac:dyDescent="0.25">
      <c r="A139" s="148"/>
      <c r="B139" s="148"/>
      <c r="C139" s="148"/>
      <c r="D139" s="148"/>
      <c r="E139" s="148"/>
      <c r="F139" s="148"/>
      <c r="G139" s="148"/>
      <c r="H139" s="148"/>
      <c r="I139" s="148"/>
      <c r="J139" s="148"/>
      <c r="K139" s="148"/>
      <c r="L139" s="148"/>
      <c r="M139" s="148"/>
      <c r="N139" s="148"/>
    </row>
    <row r="140" spans="1:14" x14ac:dyDescent="0.25">
      <c r="A140" s="148"/>
      <c r="B140" s="148"/>
      <c r="C140" s="148"/>
      <c r="D140" s="148"/>
      <c r="E140" s="148"/>
      <c r="F140" s="148"/>
      <c r="G140" s="148"/>
      <c r="H140" s="148"/>
      <c r="I140" s="148"/>
      <c r="J140" s="148"/>
      <c r="K140" s="148"/>
      <c r="L140" s="148"/>
      <c r="M140" s="148"/>
      <c r="N140" s="148"/>
    </row>
    <row r="141" spans="1:14" x14ac:dyDescent="0.25">
      <c r="A141" s="148"/>
      <c r="B141" s="148"/>
      <c r="C141" s="148"/>
      <c r="D141" s="148"/>
      <c r="E141" s="148"/>
      <c r="F141" s="148"/>
      <c r="G141" s="148"/>
      <c r="H141" s="148"/>
      <c r="I141" s="148"/>
      <c r="J141" s="148"/>
      <c r="K141" s="148"/>
      <c r="L141" s="148"/>
      <c r="M141" s="148"/>
      <c r="N141" s="148"/>
    </row>
    <row r="142" spans="1:14" x14ac:dyDescent="0.25">
      <c r="A142" s="148"/>
      <c r="B142" s="148"/>
      <c r="C142" s="148"/>
      <c r="D142" s="148"/>
      <c r="E142" s="148"/>
      <c r="F142" s="148"/>
      <c r="G142" s="148"/>
      <c r="H142" s="148"/>
      <c r="I142" s="148"/>
      <c r="J142" s="148"/>
      <c r="K142" s="148"/>
      <c r="L142" s="148"/>
      <c r="M142" s="148"/>
      <c r="N142" s="148"/>
    </row>
    <row r="143" spans="1:14" x14ac:dyDescent="0.25">
      <c r="A143" s="148"/>
      <c r="B143" s="148"/>
      <c r="C143" s="148"/>
      <c r="D143" s="148"/>
      <c r="E143" s="148"/>
      <c r="F143" s="148"/>
      <c r="G143" s="148"/>
      <c r="H143" s="148"/>
      <c r="I143" s="148"/>
      <c r="J143" s="148"/>
      <c r="K143" s="148"/>
      <c r="L143" s="148"/>
      <c r="M143" s="148"/>
      <c r="N143" s="148"/>
    </row>
    <row r="144" spans="1:14" x14ac:dyDescent="0.25">
      <c r="A144" s="148"/>
      <c r="B144" s="148"/>
      <c r="C144" s="148"/>
      <c r="D144" s="148"/>
      <c r="E144" s="148"/>
      <c r="F144" s="148"/>
      <c r="G144" s="148"/>
      <c r="H144" s="148"/>
      <c r="I144" s="148"/>
      <c r="J144" s="148"/>
      <c r="K144" s="148"/>
      <c r="L144" s="148"/>
      <c r="M144" s="148"/>
      <c r="N144" s="148"/>
    </row>
    <row r="145" spans="1:14" x14ac:dyDescent="0.25">
      <c r="A145" s="148"/>
      <c r="B145" s="148"/>
      <c r="C145" s="148"/>
      <c r="D145" s="148"/>
      <c r="E145" s="148"/>
      <c r="F145" s="148"/>
      <c r="G145" s="148"/>
      <c r="H145" s="148"/>
      <c r="I145" s="148"/>
      <c r="J145" s="148"/>
      <c r="K145" s="148"/>
      <c r="L145" s="148"/>
      <c r="M145" s="148"/>
      <c r="N145" s="148"/>
    </row>
    <row r="146" spans="1:14" x14ac:dyDescent="0.25">
      <c r="A146" s="148"/>
      <c r="B146" s="148"/>
      <c r="C146" s="148"/>
      <c r="D146" s="148"/>
      <c r="E146" s="148"/>
      <c r="F146" s="148"/>
      <c r="G146" s="148"/>
      <c r="H146" s="148"/>
      <c r="I146" s="148"/>
      <c r="J146" s="148"/>
      <c r="K146" s="148"/>
      <c r="L146" s="148"/>
      <c r="M146" s="148"/>
      <c r="N146" s="148"/>
    </row>
    <row r="147" spans="1:14" x14ac:dyDescent="0.25">
      <c r="A147" s="148"/>
      <c r="B147" s="148"/>
      <c r="C147" s="148"/>
      <c r="D147" s="148"/>
      <c r="E147" s="148"/>
      <c r="F147" s="148"/>
      <c r="G147" s="148"/>
      <c r="H147" s="148"/>
      <c r="I147" s="148"/>
      <c r="J147" s="148"/>
      <c r="K147" s="148"/>
      <c r="L147" s="148"/>
      <c r="M147" s="148"/>
      <c r="N147" s="148"/>
    </row>
    <row r="148" spans="1:14" x14ac:dyDescent="0.25">
      <c r="A148" s="148"/>
      <c r="B148" s="148"/>
      <c r="C148" s="148"/>
      <c r="D148" s="148"/>
      <c r="E148" s="148"/>
      <c r="F148" s="148"/>
      <c r="G148" s="148"/>
      <c r="H148" s="148"/>
      <c r="I148" s="148"/>
      <c r="J148" s="148"/>
      <c r="K148" s="148"/>
      <c r="L148" s="148"/>
      <c r="M148" s="148"/>
      <c r="N148" s="148"/>
    </row>
    <row r="149" spans="1:14" x14ac:dyDescent="0.25">
      <c r="A149" s="148"/>
      <c r="B149" s="148"/>
      <c r="C149" s="148"/>
      <c r="D149" s="148"/>
      <c r="E149" s="148"/>
      <c r="F149" s="148"/>
      <c r="G149" s="148"/>
      <c r="H149" s="148"/>
      <c r="I149" s="148"/>
      <c r="J149" s="148"/>
      <c r="K149" s="148"/>
      <c r="L149" s="148"/>
      <c r="M149" s="148"/>
      <c r="N149" s="148"/>
    </row>
    <row r="150" spans="1:14" x14ac:dyDescent="0.25">
      <c r="A150" s="148"/>
      <c r="B150" s="148"/>
      <c r="C150" s="148"/>
      <c r="D150" s="148"/>
      <c r="E150" s="148"/>
      <c r="F150" s="148"/>
      <c r="G150" s="148"/>
      <c r="H150" s="148"/>
      <c r="I150" s="148"/>
      <c r="J150" s="148"/>
      <c r="K150" s="148"/>
      <c r="L150" s="148"/>
      <c r="M150" s="148"/>
      <c r="N150" s="148"/>
    </row>
    <row r="151" spans="1:14" x14ac:dyDescent="0.25">
      <c r="A151" s="148"/>
      <c r="B151" s="148"/>
      <c r="C151" s="148"/>
      <c r="D151" s="148"/>
      <c r="E151" s="148"/>
      <c r="F151" s="148"/>
      <c r="G151" s="148"/>
      <c r="H151" s="148"/>
      <c r="I151" s="148"/>
      <c r="J151" s="148"/>
      <c r="K151" s="148"/>
      <c r="L151" s="148"/>
      <c r="M151" s="148"/>
      <c r="N151" s="148"/>
    </row>
    <row r="152" spans="1:14" x14ac:dyDescent="0.25">
      <c r="A152" s="148"/>
      <c r="B152" s="148"/>
      <c r="C152" s="148"/>
      <c r="D152" s="148"/>
      <c r="E152" s="148"/>
      <c r="F152" s="148"/>
      <c r="G152" s="148"/>
      <c r="H152" s="148"/>
      <c r="I152" s="148"/>
      <c r="J152" s="148"/>
      <c r="K152" s="148"/>
      <c r="L152" s="148"/>
      <c r="M152" s="148"/>
      <c r="N152" s="148"/>
    </row>
    <row r="153" spans="1:14" x14ac:dyDescent="0.25">
      <c r="A153" s="148"/>
      <c r="B153" s="148"/>
      <c r="C153" s="148"/>
      <c r="D153" s="148"/>
      <c r="E153" s="148"/>
      <c r="F153" s="148"/>
      <c r="G153" s="148"/>
      <c r="H153" s="148"/>
      <c r="I153" s="148"/>
      <c r="J153" s="148"/>
      <c r="K153" s="148"/>
      <c r="L153" s="148"/>
      <c r="M153" s="148"/>
      <c r="N153" s="148"/>
    </row>
    <row r="154" spans="1:14" x14ac:dyDescent="0.25">
      <c r="A154" s="148"/>
      <c r="B154" s="148"/>
      <c r="C154" s="148"/>
      <c r="D154" s="148"/>
      <c r="E154" s="148"/>
      <c r="F154" s="148"/>
      <c r="G154" s="148"/>
      <c r="H154" s="148"/>
      <c r="I154" s="148"/>
      <c r="J154" s="148"/>
      <c r="K154" s="148"/>
      <c r="L154" s="148"/>
      <c r="M154" s="148"/>
      <c r="N154" s="148"/>
    </row>
    <row r="155" spans="1:14" x14ac:dyDescent="0.25">
      <c r="A155" s="148"/>
      <c r="B155" s="148"/>
      <c r="C155" s="148"/>
      <c r="D155" s="148"/>
      <c r="E155" s="148"/>
      <c r="F155" s="148"/>
      <c r="G155" s="148"/>
      <c r="H155" s="148"/>
      <c r="I155" s="148"/>
      <c r="J155" s="148"/>
      <c r="K155" s="148"/>
      <c r="L155" s="148"/>
      <c r="M155" s="148"/>
      <c r="N155" s="148"/>
    </row>
    <row r="156" spans="1:14" x14ac:dyDescent="0.25">
      <c r="A156" s="148"/>
      <c r="B156" s="148"/>
      <c r="C156" s="148"/>
      <c r="D156" s="148"/>
      <c r="E156" s="148"/>
      <c r="F156" s="148"/>
      <c r="G156" s="148"/>
      <c r="H156" s="148"/>
      <c r="I156" s="148"/>
      <c r="J156" s="148"/>
      <c r="K156" s="148"/>
      <c r="L156" s="148"/>
      <c r="M156" s="148"/>
      <c r="N156" s="148"/>
    </row>
    <row r="157" spans="1:14" x14ac:dyDescent="0.25">
      <c r="A157" s="148"/>
      <c r="B157" s="148"/>
      <c r="C157" s="148"/>
      <c r="D157" s="148"/>
      <c r="E157" s="148"/>
      <c r="F157" s="148"/>
      <c r="G157" s="148"/>
      <c r="H157" s="148"/>
      <c r="I157" s="148"/>
      <c r="J157" s="148"/>
      <c r="K157" s="148"/>
      <c r="L157" s="148"/>
      <c r="M157" s="148"/>
      <c r="N157" s="148"/>
    </row>
    <row r="158" spans="1:14" x14ac:dyDescent="0.25">
      <c r="A158" s="148"/>
      <c r="B158" s="148"/>
      <c r="C158" s="148"/>
      <c r="D158" s="148"/>
      <c r="E158" s="148"/>
      <c r="F158" s="148"/>
      <c r="G158" s="148"/>
      <c r="H158" s="148"/>
      <c r="I158" s="148"/>
      <c r="J158" s="148"/>
      <c r="K158" s="148"/>
      <c r="L158" s="148"/>
      <c r="M158" s="148"/>
      <c r="N158" s="148"/>
    </row>
    <row r="159" spans="1:14" x14ac:dyDescent="0.25">
      <c r="A159" s="148"/>
      <c r="B159" s="148"/>
      <c r="C159" s="148"/>
      <c r="D159" s="148"/>
      <c r="E159" s="148"/>
      <c r="F159" s="148"/>
      <c r="G159" s="148"/>
      <c r="H159" s="148"/>
      <c r="I159" s="148"/>
      <c r="J159" s="148"/>
      <c r="K159" s="148"/>
      <c r="L159" s="148"/>
      <c r="M159" s="148"/>
      <c r="N159" s="148"/>
    </row>
    <row r="160" spans="1:14" x14ac:dyDescent="0.25">
      <c r="A160" s="148"/>
      <c r="B160" s="148"/>
      <c r="C160" s="148"/>
      <c r="D160" s="148"/>
      <c r="E160" s="148"/>
      <c r="F160" s="148"/>
      <c r="G160" s="148"/>
      <c r="H160" s="148"/>
      <c r="I160" s="148"/>
      <c r="J160" s="148"/>
      <c r="K160" s="148"/>
      <c r="L160" s="148"/>
      <c r="M160" s="148"/>
      <c r="N160" s="148"/>
    </row>
    <row r="161" spans="1:14" x14ac:dyDescent="0.25">
      <c r="A161" s="148"/>
      <c r="B161" s="148"/>
      <c r="C161" s="148"/>
      <c r="D161" s="148"/>
      <c r="E161" s="148"/>
      <c r="F161" s="148"/>
      <c r="G161" s="148"/>
      <c r="H161" s="148"/>
      <c r="I161" s="148"/>
      <c r="J161" s="148"/>
      <c r="K161" s="148"/>
      <c r="L161" s="148"/>
      <c r="M161" s="148"/>
      <c r="N161" s="148"/>
    </row>
    <row r="162" spans="1:14" x14ac:dyDescent="0.25">
      <c r="A162" s="148"/>
      <c r="B162" s="148"/>
      <c r="C162" s="148"/>
      <c r="D162" s="148"/>
      <c r="E162" s="148"/>
      <c r="F162" s="148"/>
      <c r="G162" s="148"/>
      <c r="H162" s="148"/>
      <c r="I162" s="148"/>
      <c r="J162" s="148"/>
      <c r="K162" s="148"/>
      <c r="L162" s="148"/>
      <c r="M162" s="148"/>
      <c r="N162" s="148"/>
    </row>
    <row r="163" spans="1:14" x14ac:dyDescent="0.25">
      <c r="A163" s="148"/>
      <c r="B163" s="148"/>
      <c r="C163" s="148"/>
      <c r="D163" s="148"/>
      <c r="E163" s="148"/>
      <c r="F163" s="148"/>
      <c r="G163" s="148"/>
      <c r="H163" s="148"/>
      <c r="I163" s="148"/>
      <c r="J163" s="148"/>
      <c r="K163" s="148"/>
      <c r="L163" s="148"/>
      <c r="M163" s="148"/>
      <c r="N163" s="148"/>
    </row>
    <row r="164" spans="1:14" x14ac:dyDescent="0.25">
      <c r="A164" s="148"/>
      <c r="B164" s="148"/>
      <c r="C164" s="148"/>
      <c r="D164" s="148"/>
      <c r="E164" s="148"/>
      <c r="F164" s="148"/>
      <c r="G164" s="148"/>
      <c r="H164" s="148"/>
      <c r="I164" s="148"/>
      <c r="J164" s="148"/>
      <c r="K164" s="148"/>
      <c r="L164" s="148"/>
      <c r="M164" s="148"/>
      <c r="N164" s="148"/>
    </row>
    <row r="165" spans="1:14" x14ac:dyDescent="0.25">
      <c r="A165" s="148"/>
      <c r="B165" s="148"/>
      <c r="C165" s="148"/>
      <c r="D165" s="148"/>
      <c r="E165" s="148"/>
      <c r="F165" s="148"/>
      <c r="G165" s="148"/>
      <c r="H165" s="148"/>
      <c r="I165" s="148"/>
      <c r="J165" s="148"/>
      <c r="K165" s="148"/>
      <c r="L165" s="148"/>
      <c r="M165" s="148"/>
      <c r="N165" s="148"/>
    </row>
    <row r="166" spans="1:14" x14ac:dyDescent="0.25">
      <c r="A166" s="148"/>
      <c r="B166" s="148"/>
      <c r="C166" s="148"/>
      <c r="D166" s="148"/>
      <c r="E166" s="148"/>
      <c r="F166" s="148"/>
      <c r="G166" s="148"/>
      <c r="H166" s="148"/>
      <c r="I166" s="148"/>
      <c r="J166" s="148"/>
      <c r="K166" s="148"/>
      <c r="L166" s="148"/>
      <c r="M166" s="148"/>
      <c r="N166" s="148"/>
    </row>
    <row r="167" spans="1:14" x14ac:dyDescent="0.25">
      <c r="A167" s="148"/>
      <c r="B167" s="148"/>
      <c r="C167" s="148"/>
      <c r="D167" s="148"/>
      <c r="E167" s="148"/>
      <c r="F167" s="148"/>
      <c r="G167" s="148"/>
      <c r="H167" s="148"/>
      <c r="I167" s="148"/>
      <c r="J167" s="148"/>
      <c r="K167" s="148"/>
      <c r="L167" s="148"/>
      <c r="M167" s="148"/>
      <c r="N167" s="148"/>
    </row>
    <row r="168" spans="1:14" x14ac:dyDescent="0.25">
      <c r="A168" s="148"/>
      <c r="B168" s="148"/>
      <c r="C168" s="148"/>
      <c r="D168" s="148"/>
      <c r="E168" s="148"/>
      <c r="F168" s="148"/>
      <c r="G168" s="148"/>
      <c r="H168" s="148"/>
      <c r="I168" s="148"/>
      <c r="J168" s="148"/>
      <c r="K168" s="148"/>
      <c r="L168" s="148"/>
      <c r="M168" s="148"/>
      <c r="N168" s="148"/>
    </row>
    <row r="169" spans="1:14" x14ac:dyDescent="0.25">
      <c r="A169" s="148"/>
      <c r="B169" s="148"/>
      <c r="C169" s="148"/>
      <c r="D169" s="148"/>
      <c r="E169" s="148"/>
      <c r="F169" s="148"/>
      <c r="G169" s="148"/>
      <c r="H169" s="148"/>
      <c r="I169" s="148"/>
      <c r="J169" s="148"/>
      <c r="K169" s="148"/>
      <c r="L169" s="148"/>
      <c r="M169" s="148"/>
      <c r="N169" s="148"/>
    </row>
    <row r="170" spans="1:14" x14ac:dyDescent="0.25">
      <c r="A170" s="148"/>
      <c r="B170" s="148"/>
      <c r="C170" s="148"/>
      <c r="D170" s="148"/>
      <c r="E170" s="148"/>
      <c r="F170" s="148"/>
      <c r="G170" s="148"/>
      <c r="H170" s="148"/>
      <c r="I170" s="148"/>
      <c r="J170" s="148"/>
      <c r="K170" s="148"/>
      <c r="L170" s="148"/>
      <c r="M170" s="148"/>
      <c r="N170" s="148"/>
    </row>
    <row r="171" spans="1:14" x14ac:dyDescent="0.25">
      <c r="A171" s="148"/>
      <c r="B171" s="148"/>
      <c r="C171" s="148"/>
      <c r="D171" s="148"/>
      <c r="E171" s="148"/>
      <c r="F171" s="148"/>
      <c r="G171" s="148"/>
      <c r="H171" s="148"/>
      <c r="I171" s="148"/>
      <c r="J171" s="148"/>
      <c r="K171" s="148"/>
      <c r="L171" s="148"/>
      <c r="M171" s="148"/>
      <c r="N171" s="148"/>
    </row>
    <row r="172" spans="1:14" x14ac:dyDescent="0.25">
      <c r="A172" s="148"/>
      <c r="B172" s="148"/>
      <c r="C172" s="148"/>
      <c r="D172" s="148"/>
      <c r="E172" s="148"/>
      <c r="F172" s="148"/>
      <c r="G172" s="148"/>
      <c r="H172" s="148"/>
      <c r="I172" s="148"/>
      <c r="J172" s="148"/>
      <c r="K172" s="148"/>
      <c r="L172" s="148"/>
      <c r="M172" s="148"/>
      <c r="N172" s="148"/>
    </row>
    <row r="173" spans="1:14" x14ac:dyDescent="0.25">
      <c r="A173" s="148"/>
      <c r="B173" s="148"/>
      <c r="C173" s="148"/>
      <c r="D173" s="148"/>
      <c r="E173" s="148"/>
      <c r="F173" s="148"/>
      <c r="G173" s="148"/>
      <c r="H173" s="148"/>
      <c r="I173" s="148"/>
      <c r="J173" s="148"/>
      <c r="K173" s="148"/>
      <c r="L173" s="148"/>
      <c r="M173" s="148"/>
      <c r="N173" s="148"/>
    </row>
    <row r="174" spans="1:14" x14ac:dyDescent="0.25">
      <c r="A174" s="148"/>
      <c r="B174" s="148"/>
      <c r="C174" s="148"/>
      <c r="D174" s="148"/>
      <c r="E174" s="148"/>
      <c r="F174" s="148"/>
      <c r="G174" s="148"/>
      <c r="H174" s="148"/>
      <c r="I174" s="148"/>
      <c r="J174" s="148"/>
      <c r="K174" s="148"/>
      <c r="L174" s="148"/>
      <c r="M174" s="148"/>
      <c r="N174" s="148"/>
    </row>
    <row r="175" spans="1:14" x14ac:dyDescent="0.25">
      <c r="A175" s="148"/>
      <c r="B175" s="148"/>
      <c r="C175" s="148"/>
      <c r="D175" s="148"/>
      <c r="E175" s="148"/>
      <c r="F175" s="148"/>
      <c r="G175" s="148"/>
      <c r="H175" s="148"/>
      <c r="I175" s="148"/>
      <c r="J175" s="148"/>
      <c r="K175" s="148"/>
      <c r="L175" s="148"/>
      <c r="M175" s="148"/>
      <c r="N175" s="148"/>
    </row>
    <row r="176" spans="1:14" x14ac:dyDescent="0.25">
      <c r="A176" s="148"/>
      <c r="B176" s="148"/>
      <c r="C176" s="148"/>
      <c r="D176" s="148"/>
      <c r="E176" s="148"/>
      <c r="F176" s="148"/>
      <c r="G176" s="148"/>
      <c r="H176" s="148"/>
      <c r="I176" s="148"/>
      <c r="J176" s="148"/>
      <c r="K176" s="148"/>
      <c r="L176" s="148"/>
      <c r="M176" s="148"/>
      <c r="N176" s="148"/>
    </row>
    <row r="177" spans="1:14" x14ac:dyDescent="0.25">
      <c r="A177" s="148"/>
      <c r="B177" s="148"/>
      <c r="C177" s="148"/>
      <c r="D177" s="148"/>
      <c r="E177" s="148"/>
      <c r="F177" s="148"/>
      <c r="G177" s="148"/>
      <c r="H177" s="148"/>
      <c r="I177" s="148"/>
      <c r="J177" s="148"/>
      <c r="K177" s="148"/>
      <c r="L177" s="148"/>
      <c r="M177" s="148"/>
      <c r="N177" s="148"/>
    </row>
    <row r="178" spans="1:14" x14ac:dyDescent="0.25">
      <c r="A178" s="148"/>
      <c r="B178" s="148"/>
      <c r="C178" s="148"/>
      <c r="D178" s="148"/>
      <c r="E178" s="148"/>
      <c r="F178" s="148"/>
      <c r="G178" s="148"/>
      <c r="H178" s="148"/>
      <c r="I178" s="148"/>
      <c r="J178" s="148"/>
      <c r="K178" s="148"/>
      <c r="L178" s="148"/>
      <c r="M178" s="148"/>
      <c r="N178" s="148"/>
    </row>
    <row r="179" spans="1:14" x14ac:dyDescent="0.25">
      <c r="A179" s="148"/>
      <c r="B179" s="148"/>
      <c r="C179" s="148"/>
      <c r="D179" s="148"/>
      <c r="E179" s="148"/>
      <c r="F179" s="148"/>
      <c r="G179" s="148"/>
      <c r="H179" s="148"/>
      <c r="I179" s="148"/>
      <c r="J179" s="148"/>
      <c r="K179" s="148"/>
      <c r="L179" s="148"/>
      <c r="M179" s="148"/>
      <c r="N179" s="148"/>
    </row>
    <row r="180" spans="1:14" x14ac:dyDescent="0.25">
      <c r="A180" s="148"/>
      <c r="B180" s="148"/>
      <c r="C180" s="148"/>
      <c r="D180" s="148"/>
      <c r="E180" s="148"/>
      <c r="F180" s="148"/>
      <c r="G180" s="148"/>
      <c r="H180" s="148"/>
      <c r="I180" s="148"/>
      <c r="J180" s="148"/>
      <c r="K180" s="148"/>
      <c r="L180" s="148"/>
      <c r="M180" s="148"/>
      <c r="N180" s="148"/>
    </row>
    <row r="181" spans="1:14" x14ac:dyDescent="0.25">
      <c r="A181" s="148"/>
      <c r="B181" s="148"/>
      <c r="C181" s="148"/>
      <c r="D181" s="148"/>
      <c r="E181" s="148"/>
      <c r="F181" s="148"/>
      <c r="G181" s="148"/>
      <c r="H181" s="148"/>
      <c r="I181" s="148"/>
      <c r="J181" s="148"/>
      <c r="K181" s="148"/>
      <c r="L181" s="148"/>
      <c r="M181" s="148"/>
      <c r="N181" s="148"/>
    </row>
    <row r="182" spans="1:14" x14ac:dyDescent="0.25">
      <c r="A182" s="148"/>
      <c r="B182" s="148"/>
      <c r="C182" s="148"/>
      <c r="D182" s="148"/>
      <c r="E182" s="148"/>
      <c r="F182" s="148"/>
      <c r="G182" s="148"/>
      <c r="H182" s="148"/>
      <c r="I182" s="148"/>
      <c r="J182" s="148"/>
      <c r="K182" s="148"/>
      <c r="L182" s="148"/>
      <c r="M182" s="148"/>
      <c r="N182" s="148"/>
    </row>
    <row r="183" spans="1:14" x14ac:dyDescent="0.25">
      <c r="A183" s="148"/>
      <c r="B183" s="148"/>
      <c r="C183" s="148"/>
      <c r="D183" s="148"/>
      <c r="E183" s="148"/>
      <c r="F183" s="148"/>
      <c r="G183" s="148"/>
      <c r="H183" s="148"/>
      <c r="I183" s="148"/>
      <c r="J183" s="148"/>
      <c r="K183" s="148"/>
      <c r="L183" s="148"/>
      <c r="M183" s="148"/>
      <c r="N183" s="148"/>
    </row>
    <row r="184" spans="1:14" x14ac:dyDescent="0.25">
      <c r="A184" s="148"/>
      <c r="B184" s="148"/>
      <c r="C184" s="148"/>
      <c r="D184" s="148"/>
      <c r="E184" s="148"/>
      <c r="F184" s="148"/>
      <c r="G184" s="148"/>
      <c r="H184" s="148"/>
      <c r="I184" s="148"/>
      <c r="J184" s="148"/>
      <c r="K184" s="148"/>
      <c r="L184" s="148"/>
      <c r="M184" s="148"/>
      <c r="N184" s="148"/>
    </row>
    <row r="185" spans="1:14" x14ac:dyDescent="0.25">
      <c r="A185" s="148"/>
      <c r="B185" s="148"/>
      <c r="C185" s="148"/>
      <c r="D185" s="148"/>
      <c r="E185" s="148"/>
      <c r="F185" s="148"/>
      <c r="G185" s="148"/>
      <c r="H185" s="148"/>
      <c r="I185" s="148"/>
      <c r="J185" s="148"/>
      <c r="K185" s="148"/>
      <c r="L185" s="148"/>
      <c r="M185" s="148"/>
      <c r="N185" s="148"/>
    </row>
    <row r="186" spans="1:14" x14ac:dyDescent="0.25">
      <c r="A186" s="148"/>
      <c r="B186" s="148"/>
      <c r="C186" s="148"/>
      <c r="D186" s="148"/>
      <c r="E186" s="148"/>
      <c r="F186" s="148"/>
      <c r="G186" s="148"/>
      <c r="H186" s="148"/>
      <c r="I186" s="148"/>
      <c r="J186" s="148"/>
      <c r="K186" s="148"/>
      <c r="L186" s="148"/>
      <c r="M186" s="148"/>
      <c r="N186" s="148"/>
    </row>
    <row r="187" spans="1:14" x14ac:dyDescent="0.25">
      <c r="A187" s="148"/>
      <c r="B187" s="148"/>
      <c r="C187" s="148"/>
      <c r="D187" s="148"/>
      <c r="E187" s="148"/>
      <c r="F187" s="148"/>
      <c r="G187" s="148"/>
      <c r="H187" s="148"/>
      <c r="I187" s="148"/>
      <c r="J187" s="148"/>
      <c r="K187" s="148"/>
      <c r="L187" s="148"/>
      <c r="M187" s="148"/>
      <c r="N187" s="148"/>
    </row>
    <row r="188" spans="1:14" x14ac:dyDescent="0.25">
      <c r="A188" s="148"/>
      <c r="B188" s="148"/>
      <c r="C188" s="148"/>
      <c r="D188" s="148"/>
      <c r="E188" s="148"/>
      <c r="F188" s="148"/>
      <c r="G188" s="148"/>
      <c r="H188" s="148"/>
      <c r="I188" s="148"/>
      <c r="J188" s="148"/>
      <c r="K188" s="148"/>
      <c r="L188" s="148"/>
      <c r="M188" s="148"/>
      <c r="N188" s="148"/>
    </row>
    <row r="189" spans="1:14" x14ac:dyDescent="0.25">
      <c r="A189" s="148"/>
      <c r="B189" s="148"/>
      <c r="C189" s="148"/>
      <c r="D189" s="148"/>
      <c r="E189" s="148"/>
      <c r="F189" s="148"/>
      <c r="G189" s="148"/>
      <c r="H189" s="148"/>
      <c r="I189" s="148"/>
      <c r="J189" s="148"/>
      <c r="K189" s="148"/>
      <c r="L189" s="148"/>
      <c r="M189" s="148"/>
      <c r="N189" s="148"/>
    </row>
    <row r="190" spans="1:14" x14ac:dyDescent="0.25">
      <c r="A190" s="148"/>
      <c r="B190" s="148"/>
      <c r="C190" s="148"/>
      <c r="D190" s="148"/>
      <c r="E190" s="148"/>
      <c r="F190" s="148"/>
      <c r="G190" s="148"/>
      <c r="H190" s="148"/>
      <c r="I190" s="148"/>
      <c r="J190" s="148"/>
      <c r="K190" s="148"/>
      <c r="L190" s="148"/>
      <c r="M190" s="148"/>
      <c r="N190" s="148"/>
    </row>
    <row r="191" spans="1:14" x14ac:dyDescent="0.25">
      <c r="A191" s="148"/>
      <c r="B191" s="148"/>
      <c r="C191" s="148"/>
      <c r="D191" s="148"/>
      <c r="E191" s="148"/>
      <c r="F191" s="148"/>
      <c r="G191" s="148"/>
      <c r="H191" s="148"/>
      <c r="I191" s="148"/>
      <c r="J191" s="148"/>
      <c r="K191" s="148"/>
      <c r="L191" s="148"/>
      <c r="M191" s="148"/>
      <c r="N191" s="148"/>
    </row>
    <row r="192" spans="1:14" x14ac:dyDescent="0.25">
      <c r="A192" s="148"/>
      <c r="B192" s="148"/>
      <c r="C192" s="148"/>
      <c r="D192" s="148"/>
      <c r="E192" s="148"/>
      <c r="F192" s="148"/>
      <c r="G192" s="148"/>
      <c r="H192" s="148"/>
      <c r="I192" s="148"/>
      <c r="J192" s="148"/>
      <c r="K192" s="148"/>
      <c r="L192" s="148"/>
      <c r="M192" s="148"/>
      <c r="N192" s="148"/>
    </row>
    <row r="193" spans="1:14" x14ac:dyDescent="0.25">
      <c r="A193" s="148"/>
      <c r="B193" s="148"/>
      <c r="C193" s="148"/>
      <c r="D193" s="148"/>
      <c r="E193" s="148"/>
      <c r="F193" s="148"/>
      <c r="G193" s="148"/>
      <c r="H193" s="148"/>
      <c r="I193" s="148"/>
      <c r="J193" s="148"/>
      <c r="K193" s="148"/>
      <c r="L193" s="148"/>
      <c r="M193" s="148"/>
      <c r="N193" s="148"/>
    </row>
    <row r="194" spans="1:14" x14ac:dyDescent="0.25">
      <c r="A194" s="148"/>
      <c r="B194" s="148"/>
      <c r="C194" s="148"/>
      <c r="D194" s="148"/>
      <c r="E194" s="148"/>
      <c r="F194" s="148"/>
      <c r="G194" s="148"/>
      <c r="H194" s="148"/>
      <c r="I194" s="148"/>
      <c r="J194" s="148"/>
      <c r="K194" s="148"/>
      <c r="L194" s="148"/>
      <c r="M194" s="148"/>
      <c r="N194" s="148"/>
    </row>
    <row r="195" spans="1:14" x14ac:dyDescent="0.25">
      <c r="A195" s="148"/>
      <c r="B195" s="148"/>
      <c r="C195" s="148"/>
      <c r="D195" s="148"/>
      <c r="E195" s="148"/>
      <c r="F195" s="148"/>
      <c r="G195" s="148"/>
      <c r="H195" s="148"/>
      <c r="I195" s="148"/>
      <c r="J195" s="148"/>
      <c r="K195" s="148"/>
      <c r="L195" s="148"/>
      <c r="M195" s="148"/>
      <c r="N195" s="148"/>
    </row>
    <row r="196" spans="1:14" x14ac:dyDescent="0.25">
      <c r="A196" s="148"/>
      <c r="B196" s="148"/>
      <c r="C196" s="148"/>
      <c r="D196" s="148"/>
      <c r="E196" s="148"/>
      <c r="F196" s="148"/>
      <c r="G196" s="148"/>
      <c r="H196" s="148"/>
      <c r="I196" s="148"/>
      <c r="J196" s="148"/>
      <c r="K196" s="148"/>
      <c r="L196" s="148"/>
      <c r="M196" s="148"/>
      <c r="N196" s="148"/>
    </row>
    <row r="197" spans="1:14" x14ac:dyDescent="0.25">
      <c r="A197" s="148"/>
      <c r="B197" s="148"/>
      <c r="C197" s="148"/>
      <c r="D197" s="148"/>
      <c r="E197" s="148"/>
      <c r="F197" s="148"/>
      <c r="G197" s="148"/>
      <c r="H197" s="148"/>
      <c r="I197" s="148"/>
      <c r="J197" s="148"/>
      <c r="K197" s="148"/>
      <c r="L197" s="148"/>
      <c r="M197" s="148"/>
      <c r="N197" s="148"/>
    </row>
    <row r="198" spans="1:14" x14ac:dyDescent="0.25">
      <c r="A198" s="148"/>
      <c r="B198" s="148"/>
      <c r="C198" s="148"/>
      <c r="D198" s="148"/>
      <c r="E198" s="148"/>
      <c r="F198" s="148"/>
      <c r="G198" s="148"/>
      <c r="H198" s="148"/>
      <c r="I198" s="148"/>
      <c r="J198" s="148"/>
      <c r="K198" s="148"/>
      <c r="L198" s="148"/>
      <c r="M198" s="148"/>
      <c r="N198" s="148"/>
    </row>
    <row r="199" spans="1:14" x14ac:dyDescent="0.25">
      <c r="A199" s="148"/>
      <c r="B199" s="148"/>
      <c r="C199" s="148"/>
      <c r="D199" s="148"/>
      <c r="E199" s="148"/>
      <c r="F199" s="148"/>
      <c r="G199" s="148"/>
      <c r="H199" s="148"/>
      <c r="I199" s="148"/>
      <c r="J199" s="148"/>
      <c r="K199" s="148"/>
      <c r="L199" s="148"/>
      <c r="M199" s="148"/>
      <c r="N199" s="148"/>
    </row>
    <row r="200" spans="1:14" x14ac:dyDescent="0.25">
      <c r="A200" s="148"/>
      <c r="B200" s="148"/>
      <c r="C200" s="148"/>
      <c r="D200" s="148"/>
      <c r="E200" s="148"/>
      <c r="F200" s="148"/>
      <c r="G200" s="148"/>
      <c r="H200" s="148"/>
      <c r="I200" s="148"/>
      <c r="J200" s="148"/>
      <c r="K200" s="148"/>
      <c r="L200" s="148"/>
      <c r="M200" s="148"/>
      <c r="N200" s="148"/>
    </row>
    <row r="201" spans="1:14" x14ac:dyDescent="0.25">
      <c r="A201" s="148"/>
      <c r="B201" s="148"/>
      <c r="C201" s="148"/>
      <c r="D201" s="148"/>
      <c r="E201" s="148"/>
      <c r="F201" s="148"/>
      <c r="G201" s="148"/>
      <c r="H201" s="148"/>
      <c r="I201" s="148"/>
      <c r="J201" s="148"/>
      <c r="K201" s="148"/>
      <c r="L201" s="148"/>
      <c r="M201" s="148"/>
      <c r="N201" s="148"/>
    </row>
    <row r="202" spans="1:14" x14ac:dyDescent="0.25">
      <c r="A202" s="148"/>
      <c r="B202" s="148"/>
      <c r="C202" s="148"/>
      <c r="D202" s="148"/>
      <c r="E202" s="148"/>
      <c r="F202" s="148"/>
      <c r="G202" s="148"/>
      <c r="H202" s="148"/>
      <c r="I202" s="148"/>
      <c r="J202" s="148"/>
      <c r="K202" s="148"/>
      <c r="L202" s="148"/>
      <c r="M202" s="148"/>
      <c r="N202" s="148"/>
    </row>
    <row r="203" spans="1:14" x14ac:dyDescent="0.25">
      <c r="A203" s="148"/>
      <c r="B203" s="148"/>
      <c r="C203" s="148"/>
      <c r="D203" s="148"/>
      <c r="E203" s="148"/>
      <c r="F203" s="148"/>
      <c r="G203" s="148"/>
      <c r="H203" s="148"/>
      <c r="I203" s="148"/>
      <c r="J203" s="148"/>
      <c r="K203" s="148"/>
      <c r="L203" s="148"/>
      <c r="M203" s="148"/>
      <c r="N203" s="148"/>
    </row>
    <row r="204" spans="1:14" x14ac:dyDescent="0.25">
      <c r="A204" s="148"/>
      <c r="B204" s="148"/>
      <c r="C204" s="148"/>
      <c r="D204" s="148"/>
      <c r="E204" s="148"/>
      <c r="F204" s="148"/>
      <c r="G204" s="148"/>
      <c r="H204" s="148"/>
      <c r="I204" s="148"/>
      <c r="J204" s="148"/>
      <c r="K204" s="148"/>
      <c r="L204" s="148"/>
      <c r="M204" s="148"/>
      <c r="N204" s="148"/>
    </row>
    <row r="205" spans="1:14" x14ac:dyDescent="0.25">
      <c r="A205" s="148"/>
      <c r="B205" s="148"/>
      <c r="C205" s="148"/>
      <c r="D205" s="148"/>
      <c r="E205" s="148"/>
      <c r="F205" s="148"/>
      <c r="G205" s="148"/>
      <c r="H205" s="148"/>
      <c r="I205" s="148"/>
      <c r="J205" s="148"/>
      <c r="K205" s="148"/>
      <c r="L205" s="148"/>
      <c r="M205" s="148"/>
      <c r="N205" s="148"/>
    </row>
    <row r="206" spans="1:14" x14ac:dyDescent="0.25">
      <c r="A206" s="148"/>
      <c r="B206" s="148"/>
      <c r="C206" s="148"/>
      <c r="D206" s="148"/>
      <c r="E206" s="148"/>
      <c r="F206" s="148"/>
      <c r="G206" s="148"/>
      <c r="H206" s="148"/>
      <c r="I206" s="148"/>
      <c r="J206" s="148"/>
      <c r="K206" s="148"/>
      <c r="L206" s="148"/>
      <c r="M206" s="148"/>
      <c r="N206" s="148"/>
    </row>
    <row r="207" spans="1:14" x14ac:dyDescent="0.25">
      <c r="A207" s="148"/>
      <c r="B207" s="148"/>
      <c r="C207" s="148"/>
      <c r="D207" s="148"/>
      <c r="E207" s="148"/>
      <c r="F207" s="148"/>
      <c r="G207" s="148"/>
      <c r="H207" s="148"/>
      <c r="I207" s="148"/>
      <c r="J207" s="148"/>
      <c r="K207" s="148"/>
      <c r="L207" s="148"/>
      <c r="M207" s="148"/>
      <c r="N207" s="148"/>
    </row>
    <row r="208" spans="1:14" x14ac:dyDescent="0.25">
      <c r="A208" s="148"/>
      <c r="B208" s="148"/>
      <c r="C208" s="148"/>
      <c r="D208" s="148"/>
      <c r="E208" s="148"/>
      <c r="F208" s="148"/>
      <c r="G208" s="148"/>
      <c r="H208" s="148"/>
      <c r="I208" s="148"/>
      <c r="J208" s="148"/>
      <c r="K208" s="148"/>
      <c r="L208" s="148"/>
      <c r="M208" s="148"/>
      <c r="N208" s="148"/>
    </row>
    <row r="209" spans="1:14" x14ac:dyDescent="0.25">
      <c r="A209" s="148"/>
      <c r="B209" s="148"/>
      <c r="C209" s="148"/>
      <c r="D209" s="148"/>
      <c r="E209" s="148"/>
      <c r="F209" s="148"/>
      <c r="G209" s="148"/>
      <c r="H209" s="148"/>
      <c r="I209" s="148"/>
      <c r="J209" s="148"/>
      <c r="K209" s="148"/>
      <c r="L209" s="148"/>
      <c r="M209" s="148"/>
      <c r="N209" s="148"/>
    </row>
    <row r="210" spans="1:14" x14ac:dyDescent="0.25">
      <c r="A210" s="148"/>
      <c r="B210" s="148"/>
      <c r="C210" s="148"/>
      <c r="D210" s="148"/>
      <c r="E210" s="148"/>
      <c r="F210" s="148"/>
      <c r="G210" s="148"/>
      <c r="H210" s="148"/>
      <c r="I210" s="148"/>
      <c r="J210" s="148"/>
      <c r="K210" s="148"/>
      <c r="L210" s="148"/>
      <c r="M210" s="148"/>
      <c r="N210" s="148"/>
    </row>
    <row r="211" spans="1:14" x14ac:dyDescent="0.25">
      <c r="A211" s="148"/>
      <c r="B211" s="148"/>
      <c r="C211" s="148"/>
      <c r="D211" s="148"/>
      <c r="E211" s="148"/>
      <c r="F211" s="148"/>
      <c r="G211" s="148"/>
      <c r="H211" s="148"/>
      <c r="I211" s="148"/>
      <c r="J211" s="148"/>
      <c r="K211" s="148"/>
      <c r="L211" s="148"/>
      <c r="M211" s="148"/>
      <c r="N211" s="148"/>
    </row>
    <row r="212" spans="1:14" x14ac:dyDescent="0.25">
      <c r="A212" s="148"/>
      <c r="B212" s="148"/>
      <c r="C212" s="148"/>
      <c r="D212" s="148"/>
      <c r="E212" s="148"/>
      <c r="F212" s="148"/>
      <c r="G212" s="148"/>
      <c r="H212" s="148"/>
      <c r="I212" s="148"/>
      <c r="J212" s="148"/>
      <c r="K212" s="148"/>
      <c r="L212" s="148"/>
      <c r="M212" s="148"/>
      <c r="N212" s="148"/>
    </row>
    <row r="213" spans="1:14" x14ac:dyDescent="0.25">
      <c r="A213" s="148"/>
      <c r="B213" s="148"/>
      <c r="C213" s="148"/>
      <c r="D213" s="148"/>
      <c r="E213" s="148"/>
      <c r="F213" s="148"/>
      <c r="G213" s="148"/>
      <c r="H213" s="148"/>
      <c r="I213" s="148"/>
      <c r="J213" s="148"/>
      <c r="K213" s="148"/>
      <c r="L213" s="148"/>
      <c r="M213" s="148"/>
      <c r="N213" s="148"/>
    </row>
    <row r="214" spans="1:14" x14ac:dyDescent="0.25">
      <c r="A214" s="148"/>
      <c r="B214" s="148"/>
      <c r="C214" s="148"/>
      <c r="D214" s="148"/>
      <c r="E214" s="148"/>
      <c r="F214" s="148"/>
      <c r="G214" s="148"/>
      <c r="H214" s="148"/>
      <c r="I214" s="148"/>
      <c r="J214" s="148"/>
      <c r="K214" s="148"/>
      <c r="L214" s="148"/>
      <c r="M214" s="148"/>
      <c r="N214" s="148"/>
    </row>
    <row r="215" spans="1:14" x14ac:dyDescent="0.25">
      <c r="A215" s="148"/>
      <c r="B215" s="148"/>
      <c r="C215" s="148"/>
      <c r="D215" s="148"/>
      <c r="E215" s="148"/>
      <c r="F215" s="148"/>
      <c r="G215" s="148"/>
      <c r="H215" s="148"/>
      <c r="I215" s="148"/>
      <c r="J215" s="148"/>
      <c r="K215" s="148"/>
      <c r="L215" s="148"/>
      <c r="M215" s="148"/>
      <c r="N215" s="148"/>
    </row>
    <row r="216" spans="1:14" x14ac:dyDescent="0.25">
      <c r="A216" s="148"/>
      <c r="B216" s="148"/>
      <c r="C216" s="148"/>
      <c r="D216" s="148"/>
      <c r="E216" s="148"/>
      <c r="F216" s="148"/>
      <c r="G216" s="148"/>
      <c r="H216" s="148"/>
      <c r="I216" s="148"/>
      <c r="J216" s="148"/>
      <c r="K216" s="148"/>
      <c r="L216" s="148"/>
      <c r="M216" s="148"/>
      <c r="N216" s="148"/>
    </row>
    <row r="217" spans="1:14" x14ac:dyDescent="0.25">
      <c r="A217" s="148"/>
      <c r="B217" s="148"/>
      <c r="C217" s="148"/>
      <c r="D217" s="148"/>
      <c r="E217" s="148"/>
      <c r="F217" s="148"/>
      <c r="G217" s="148"/>
      <c r="H217" s="148"/>
      <c r="I217" s="148"/>
      <c r="J217" s="148"/>
      <c r="K217" s="148"/>
      <c r="L217" s="148"/>
      <c r="M217" s="148"/>
      <c r="N217" s="148"/>
    </row>
    <row r="218" spans="1:14" x14ac:dyDescent="0.25">
      <c r="A218" s="148"/>
      <c r="B218" s="148"/>
      <c r="C218" s="148"/>
      <c r="D218" s="148"/>
      <c r="E218" s="148"/>
      <c r="F218" s="148"/>
      <c r="G218" s="148"/>
      <c r="H218" s="148"/>
      <c r="I218" s="148"/>
      <c r="J218" s="148"/>
      <c r="K218" s="148"/>
      <c r="L218" s="148"/>
      <c r="M218" s="148"/>
      <c r="N218" s="148"/>
    </row>
    <row r="219" spans="1:14" x14ac:dyDescent="0.25">
      <c r="A219" s="148"/>
      <c r="B219" s="148"/>
      <c r="C219" s="148"/>
      <c r="D219" s="148"/>
      <c r="E219" s="148"/>
      <c r="F219" s="148"/>
      <c r="G219" s="148"/>
      <c r="H219" s="148"/>
      <c r="I219" s="148"/>
      <c r="J219" s="148"/>
      <c r="K219" s="148"/>
      <c r="L219" s="148"/>
      <c r="M219" s="148"/>
      <c r="N219" s="148"/>
    </row>
    <row r="220" spans="1:14" x14ac:dyDescent="0.25">
      <c r="A220" s="148"/>
      <c r="B220" s="148"/>
      <c r="C220" s="148"/>
      <c r="D220" s="148"/>
      <c r="E220" s="148"/>
      <c r="F220" s="148"/>
      <c r="G220" s="148"/>
      <c r="H220" s="148"/>
      <c r="I220" s="148"/>
      <c r="J220" s="148"/>
      <c r="K220" s="148"/>
      <c r="L220" s="148"/>
      <c r="M220" s="148"/>
      <c r="N220" s="148"/>
    </row>
    <row r="221" spans="1:14" x14ac:dyDescent="0.25">
      <c r="A221" s="148"/>
      <c r="B221" s="148"/>
      <c r="C221" s="148"/>
      <c r="D221" s="148"/>
      <c r="E221" s="148"/>
      <c r="F221" s="148"/>
      <c r="G221" s="148"/>
      <c r="H221" s="148"/>
      <c r="I221" s="148"/>
      <c r="J221" s="148"/>
      <c r="K221" s="148"/>
      <c r="L221" s="148"/>
      <c r="M221" s="148"/>
      <c r="N221" s="148"/>
    </row>
    <row r="222" spans="1:14" x14ac:dyDescent="0.25">
      <c r="A222" s="148"/>
      <c r="B222" s="148"/>
      <c r="C222" s="148"/>
      <c r="D222" s="148"/>
      <c r="E222" s="148"/>
      <c r="F222" s="148"/>
      <c r="G222" s="148"/>
      <c r="H222" s="148"/>
      <c r="I222" s="148"/>
      <c r="J222" s="148"/>
      <c r="K222" s="148"/>
      <c r="L222" s="148"/>
      <c r="M222" s="148"/>
      <c r="N222" s="148"/>
    </row>
    <row r="223" spans="1:14" x14ac:dyDescent="0.25">
      <c r="A223" s="148"/>
      <c r="B223" s="148"/>
      <c r="C223" s="148"/>
      <c r="D223" s="148"/>
      <c r="E223" s="148"/>
      <c r="F223" s="148"/>
      <c r="G223" s="148"/>
      <c r="H223" s="148"/>
      <c r="I223" s="148"/>
      <c r="J223" s="148"/>
      <c r="K223" s="148"/>
      <c r="L223" s="148"/>
      <c r="M223" s="148"/>
      <c r="N223" s="148"/>
    </row>
    <row r="224" spans="1:14" x14ac:dyDescent="0.25">
      <c r="A224" s="148"/>
      <c r="B224" s="148"/>
      <c r="C224" s="148"/>
      <c r="D224" s="148"/>
      <c r="E224" s="148"/>
      <c r="F224" s="148"/>
      <c r="G224" s="148"/>
      <c r="H224" s="148"/>
      <c r="I224" s="148"/>
      <c r="J224" s="148"/>
      <c r="K224" s="148"/>
      <c r="L224" s="148"/>
      <c r="M224" s="148"/>
      <c r="N224" s="148"/>
    </row>
    <row r="225" spans="1:14" x14ac:dyDescent="0.25">
      <c r="A225" s="148"/>
      <c r="B225" s="148"/>
      <c r="C225" s="148"/>
      <c r="D225" s="148"/>
      <c r="E225" s="148"/>
      <c r="F225" s="148"/>
      <c r="G225" s="148"/>
      <c r="H225" s="148"/>
      <c r="I225" s="148"/>
      <c r="J225" s="148"/>
      <c r="K225" s="148"/>
      <c r="L225" s="148"/>
      <c r="M225" s="148"/>
      <c r="N225" s="148"/>
    </row>
    <row r="226" spans="1:14" x14ac:dyDescent="0.25">
      <c r="A226" s="148"/>
      <c r="B226" s="148"/>
      <c r="C226" s="148"/>
      <c r="D226" s="148"/>
      <c r="E226" s="148"/>
      <c r="F226" s="148"/>
      <c r="G226" s="148"/>
      <c r="H226" s="148"/>
      <c r="I226" s="148"/>
      <c r="J226" s="148"/>
      <c r="K226" s="148"/>
      <c r="L226" s="148"/>
      <c r="M226" s="148"/>
      <c r="N226" s="148"/>
    </row>
    <row r="227" spans="1:14" x14ac:dyDescent="0.25">
      <c r="A227" s="148"/>
      <c r="B227" s="148"/>
      <c r="C227" s="148"/>
      <c r="D227" s="148"/>
      <c r="E227" s="148"/>
      <c r="F227" s="148"/>
      <c r="G227" s="148"/>
      <c r="H227" s="148"/>
      <c r="I227" s="148"/>
      <c r="J227" s="148"/>
      <c r="K227" s="148"/>
      <c r="L227" s="148"/>
      <c r="M227" s="148"/>
      <c r="N227" s="148"/>
    </row>
    <row r="228" spans="1:14" x14ac:dyDescent="0.25">
      <c r="A228" s="148"/>
      <c r="B228" s="148"/>
      <c r="C228" s="148"/>
      <c r="D228" s="148"/>
      <c r="E228" s="148"/>
      <c r="F228" s="148"/>
      <c r="G228" s="148"/>
      <c r="H228" s="148"/>
      <c r="I228" s="148"/>
      <c r="J228" s="148"/>
      <c r="K228" s="148"/>
      <c r="L228" s="148"/>
      <c r="M228" s="148"/>
      <c r="N228" s="148"/>
    </row>
    <row r="229" spans="1:14" x14ac:dyDescent="0.25">
      <c r="A229" s="148"/>
      <c r="B229" s="148"/>
      <c r="C229" s="148"/>
      <c r="D229" s="148"/>
      <c r="E229" s="148"/>
      <c r="F229" s="148"/>
      <c r="G229" s="148"/>
      <c r="H229" s="148"/>
      <c r="I229" s="148"/>
      <c r="J229" s="148"/>
      <c r="K229" s="148"/>
      <c r="L229" s="148"/>
      <c r="M229" s="148"/>
      <c r="N229" s="148"/>
    </row>
    <row r="230" spans="1:14" x14ac:dyDescent="0.25">
      <c r="A230" s="148"/>
      <c r="B230" s="148"/>
      <c r="C230" s="148"/>
      <c r="D230" s="148"/>
      <c r="E230" s="148"/>
      <c r="F230" s="148"/>
      <c r="G230" s="148"/>
      <c r="H230" s="148"/>
      <c r="I230" s="148"/>
      <c r="J230" s="148"/>
      <c r="K230" s="148"/>
      <c r="L230" s="148"/>
      <c r="M230" s="148"/>
      <c r="N230" s="148"/>
    </row>
    <row r="231" spans="1:14" x14ac:dyDescent="0.25">
      <c r="A231" s="148"/>
      <c r="B231" s="148"/>
      <c r="C231" s="148"/>
      <c r="D231" s="148"/>
      <c r="E231" s="148"/>
      <c r="F231" s="148"/>
      <c r="G231" s="148"/>
      <c r="H231" s="148"/>
      <c r="I231" s="148"/>
      <c r="J231" s="148"/>
      <c r="K231" s="148"/>
      <c r="L231" s="148"/>
      <c r="M231" s="148"/>
      <c r="N231" s="148"/>
    </row>
    <row r="232" spans="1:14" x14ac:dyDescent="0.25">
      <c r="A232" s="148"/>
      <c r="B232" s="148"/>
      <c r="C232" s="148"/>
      <c r="D232" s="148"/>
      <c r="E232" s="148"/>
      <c r="F232" s="148"/>
      <c r="G232" s="148"/>
      <c r="H232" s="148"/>
      <c r="I232" s="148"/>
      <c r="J232" s="148"/>
      <c r="K232" s="148"/>
      <c r="L232" s="148"/>
      <c r="M232" s="148"/>
      <c r="N232" s="148"/>
    </row>
    <row r="233" spans="1:14" x14ac:dyDescent="0.25">
      <c r="A233" s="148"/>
      <c r="B233" s="148"/>
      <c r="C233" s="148"/>
      <c r="D233" s="148"/>
      <c r="E233" s="148"/>
      <c r="F233" s="148"/>
      <c r="G233" s="148"/>
      <c r="H233" s="148"/>
      <c r="I233" s="148"/>
      <c r="J233" s="148"/>
      <c r="K233" s="148"/>
      <c r="L233" s="148"/>
      <c r="M233" s="148"/>
      <c r="N233" s="148"/>
    </row>
    <row r="234" spans="1:14" x14ac:dyDescent="0.25">
      <c r="A234" s="148"/>
      <c r="B234" s="148"/>
      <c r="C234" s="148"/>
      <c r="D234" s="148"/>
      <c r="E234" s="148"/>
      <c r="F234" s="148"/>
      <c r="G234" s="148"/>
      <c r="H234" s="148"/>
      <c r="I234" s="148"/>
      <c r="J234" s="148"/>
      <c r="K234" s="148"/>
      <c r="L234" s="148"/>
      <c r="M234" s="148"/>
      <c r="N234" s="148"/>
    </row>
    <row r="235" spans="1:14" x14ac:dyDescent="0.25">
      <c r="A235" s="148"/>
      <c r="B235" s="148"/>
      <c r="C235" s="148"/>
      <c r="D235" s="148"/>
      <c r="E235" s="148"/>
      <c r="F235" s="148"/>
      <c r="G235" s="148"/>
      <c r="H235" s="148"/>
      <c r="I235" s="148"/>
      <c r="J235" s="148"/>
      <c r="K235" s="148"/>
      <c r="L235" s="148"/>
      <c r="M235" s="148"/>
      <c r="N235" s="148"/>
    </row>
    <row r="236" spans="1:14" x14ac:dyDescent="0.25">
      <c r="A236" s="148"/>
      <c r="B236" s="148"/>
      <c r="C236" s="148"/>
      <c r="D236" s="148"/>
      <c r="E236" s="148"/>
      <c r="F236" s="148"/>
      <c r="G236" s="148"/>
      <c r="H236" s="148"/>
      <c r="I236" s="148"/>
      <c r="J236" s="148"/>
      <c r="K236" s="148"/>
      <c r="L236" s="148"/>
      <c r="M236" s="148"/>
      <c r="N236" s="148"/>
    </row>
    <row r="237" spans="1:14" x14ac:dyDescent="0.25">
      <c r="A237" s="148"/>
      <c r="B237" s="148"/>
      <c r="C237" s="148"/>
      <c r="D237" s="148"/>
      <c r="E237" s="148"/>
      <c r="F237" s="148"/>
      <c r="G237" s="148"/>
      <c r="H237" s="148"/>
      <c r="I237" s="148"/>
      <c r="J237" s="148"/>
      <c r="K237" s="148"/>
      <c r="L237" s="148"/>
      <c r="M237" s="148"/>
      <c r="N237" s="148"/>
    </row>
    <row r="238" spans="1:14" x14ac:dyDescent="0.25">
      <c r="A238" s="148"/>
      <c r="B238" s="148"/>
      <c r="C238" s="148"/>
      <c r="D238" s="148"/>
      <c r="E238" s="148"/>
      <c r="F238" s="148"/>
      <c r="G238" s="148"/>
      <c r="H238" s="148"/>
      <c r="I238" s="148"/>
      <c r="J238" s="148"/>
      <c r="K238" s="148"/>
      <c r="L238" s="148"/>
      <c r="M238" s="148"/>
      <c r="N238" s="148"/>
    </row>
    <row r="239" spans="1:14" x14ac:dyDescent="0.25">
      <c r="A239" s="148"/>
      <c r="B239" s="148"/>
      <c r="C239" s="148"/>
      <c r="D239" s="148"/>
      <c r="E239" s="148"/>
      <c r="F239" s="148"/>
      <c r="G239" s="148"/>
      <c r="H239" s="148"/>
      <c r="I239" s="148"/>
      <c r="J239" s="148"/>
      <c r="K239" s="148"/>
      <c r="L239" s="148"/>
      <c r="M239" s="148"/>
      <c r="N239" s="148"/>
    </row>
    <row r="240" spans="1:14" x14ac:dyDescent="0.25">
      <c r="A240" s="148"/>
      <c r="B240" s="148"/>
      <c r="C240" s="148"/>
      <c r="D240" s="148"/>
      <c r="E240" s="148"/>
      <c r="F240" s="148"/>
      <c r="G240" s="148"/>
      <c r="H240" s="148"/>
      <c r="I240" s="148"/>
      <c r="J240" s="148"/>
      <c r="K240" s="148"/>
      <c r="L240" s="148"/>
      <c r="M240" s="148"/>
      <c r="N240" s="148"/>
    </row>
    <row r="241" spans="1:14" x14ac:dyDescent="0.25">
      <c r="A241" s="148"/>
      <c r="B241" s="148"/>
      <c r="C241" s="148"/>
      <c r="D241" s="148"/>
      <c r="E241" s="148"/>
      <c r="F241" s="148"/>
      <c r="G241" s="148"/>
      <c r="H241" s="148"/>
      <c r="I241" s="148"/>
      <c r="J241" s="148"/>
      <c r="K241" s="148"/>
      <c r="L241" s="148"/>
      <c r="M241" s="148"/>
      <c r="N241" s="148"/>
    </row>
    <row r="242" spans="1:14" x14ac:dyDescent="0.25">
      <c r="A242" s="148"/>
      <c r="B242" s="148"/>
      <c r="C242" s="148"/>
      <c r="D242" s="148"/>
      <c r="E242" s="148"/>
      <c r="F242" s="148"/>
      <c r="G242" s="148"/>
      <c r="H242" s="148"/>
      <c r="I242" s="148"/>
      <c r="J242" s="148"/>
      <c r="K242" s="148"/>
      <c r="L242" s="148"/>
      <c r="M242" s="148"/>
      <c r="N242" s="148"/>
    </row>
    <row r="243" spans="1:14" x14ac:dyDescent="0.25">
      <c r="A243" s="148"/>
      <c r="B243" s="148"/>
      <c r="C243" s="148"/>
      <c r="D243" s="148"/>
      <c r="E243" s="148"/>
      <c r="F243" s="148"/>
      <c r="G243" s="148"/>
      <c r="H243" s="148"/>
      <c r="I243" s="148"/>
      <c r="J243" s="148"/>
      <c r="K243" s="148"/>
      <c r="L243" s="148"/>
      <c r="M243" s="148"/>
      <c r="N243" s="148"/>
    </row>
    <row r="244" spans="1:14" x14ac:dyDescent="0.25">
      <c r="A244" s="148"/>
      <c r="B244" s="148"/>
      <c r="C244" s="148"/>
      <c r="D244" s="148"/>
      <c r="E244" s="148"/>
      <c r="F244" s="148"/>
      <c r="G244" s="148"/>
      <c r="H244" s="148"/>
      <c r="I244" s="148"/>
      <c r="J244" s="148"/>
      <c r="K244" s="148"/>
      <c r="L244" s="148"/>
      <c r="M244" s="148"/>
      <c r="N244" s="148"/>
    </row>
    <row r="245" spans="1:14" x14ac:dyDescent="0.25">
      <c r="A245" s="148"/>
      <c r="B245" s="148"/>
      <c r="C245" s="148"/>
      <c r="D245" s="148"/>
      <c r="E245" s="148"/>
      <c r="F245" s="148"/>
      <c r="G245" s="148"/>
      <c r="H245" s="148"/>
      <c r="I245" s="148"/>
      <c r="J245" s="148"/>
      <c r="K245" s="148"/>
      <c r="L245" s="148"/>
      <c r="M245" s="148"/>
      <c r="N245" s="148"/>
    </row>
    <row r="246" spans="1:14" x14ac:dyDescent="0.25">
      <c r="A246" s="148"/>
      <c r="B246" s="148"/>
      <c r="C246" s="148"/>
      <c r="D246" s="148"/>
      <c r="E246" s="148"/>
      <c r="F246" s="148"/>
      <c r="G246" s="148"/>
      <c r="H246" s="148"/>
      <c r="I246" s="148"/>
      <c r="J246" s="148"/>
      <c r="K246" s="148"/>
      <c r="L246" s="148"/>
      <c r="M246" s="148"/>
      <c r="N246" s="148"/>
    </row>
    <row r="247" spans="1:14" x14ac:dyDescent="0.25">
      <c r="A247" s="148"/>
      <c r="B247" s="148"/>
      <c r="C247" s="148"/>
      <c r="D247" s="148"/>
      <c r="E247" s="148"/>
      <c r="F247" s="148"/>
      <c r="G247" s="148"/>
      <c r="H247" s="148"/>
      <c r="I247" s="148"/>
      <c r="J247" s="148"/>
      <c r="K247" s="148"/>
      <c r="L247" s="148"/>
      <c r="M247" s="148"/>
      <c r="N247" s="148"/>
    </row>
    <row r="248" spans="1:14" x14ac:dyDescent="0.25">
      <c r="A248" s="148"/>
      <c r="B248" s="148"/>
      <c r="C248" s="148"/>
      <c r="D248" s="148"/>
      <c r="E248" s="148"/>
      <c r="F248" s="148"/>
      <c r="G248" s="148"/>
      <c r="H248" s="148"/>
      <c r="I248" s="148"/>
      <c r="J248" s="148"/>
      <c r="K248" s="148"/>
      <c r="L248" s="148"/>
      <c r="M248" s="148"/>
      <c r="N248" s="148"/>
    </row>
    <row r="249" spans="1:14" x14ac:dyDescent="0.25">
      <c r="A249" s="148"/>
      <c r="B249" s="148"/>
      <c r="C249" s="148"/>
      <c r="D249" s="148"/>
      <c r="E249" s="148"/>
      <c r="F249" s="148"/>
      <c r="G249" s="148"/>
      <c r="H249" s="148"/>
      <c r="I249" s="148"/>
      <c r="J249" s="148"/>
      <c r="K249" s="148"/>
      <c r="L249" s="148"/>
      <c r="M249" s="148"/>
      <c r="N249" s="148"/>
    </row>
    <row r="250" spans="1:14" x14ac:dyDescent="0.25">
      <c r="A250" s="148"/>
      <c r="B250" s="148"/>
      <c r="C250" s="148"/>
      <c r="D250" s="148"/>
      <c r="E250" s="148"/>
      <c r="F250" s="148"/>
      <c r="G250" s="148"/>
      <c r="H250" s="148"/>
      <c r="I250" s="148"/>
      <c r="J250" s="148"/>
      <c r="K250" s="148"/>
      <c r="L250" s="148"/>
      <c r="M250" s="148"/>
      <c r="N250" s="148"/>
    </row>
    <row r="251" spans="1:14" x14ac:dyDescent="0.25">
      <c r="A251" s="148"/>
      <c r="B251" s="148"/>
      <c r="C251" s="148"/>
      <c r="D251" s="148"/>
      <c r="E251" s="148"/>
      <c r="F251" s="148"/>
      <c r="G251" s="148"/>
      <c r="H251" s="148"/>
      <c r="I251" s="148"/>
      <c r="J251" s="148"/>
      <c r="K251" s="148"/>
      <c r="L251" s="148"/>
      <c r="M251" s="148"/>
      <c r="N251" s="148"/>
    </row>
    <row r="252" spans="1:14" x14ac:dyDescent="0.25">
      <c r="A252" s="148"/>
      <c r="B252" s="148"/>
      <c r="C252" s="148"/>
      <c r="D252" s="148"/>
      <c r="E252" s="148"/>
      <c r="F252" s="148"/>
      <c r="G252" s="148"/>
      <c r="H252" s="148"/>
      <c r="I252" s="148"/>
      <c r="J252" s="148"/>
      <c r="K252" s="148"/>
      <c r="L252" s="148"/>
      <c r="M252" s="148"/>
      <c r="N252" s="148"/>
    </row>
    <row r="253" spans="1:14" x14ac:dyDescent="0.25">
      <c r="A253" s="148"/>
      <c r="B253" s="148"/>
      <c r="C253" s="148"/>
      <c r="D253" s="148"/>
      <c r="E253" s="148"/>
      <c r="F253" s="148"/>
      <c r="G253" s="148"/>
      <c r="H253" s="148"/>
      <c r="I253" s="148"/>
      <c r="J253" s="148"/>
      <c r="K253" s="148"/>
      <c r="L253" s="148"/>
      <c r="M253" s="148"/>
      <c r="N253" s="148"/>
    </row>
    <row r="254" spans="1:14" x14ac:dyDescent="0.25">
      <c r="A254" s="148"/>
      <c r="B254" s="148"/>
      <c r="C254" s="148"/>
      <c r="D254" s="148"/>
      <c r="E254" s="148"/>
      <c r="F254" s="148"/>
      <c r="G254" s="148"/>
      <c r="H254" s="148"/>
      <c r="I254" s="148"/>
      <c r="J254" s="148"/>
      <c r="K254" s="148"/>
      <c r="L254" s="148"/>
      <c r="M254" s="148"/>
      <c r="N254" s="148"/>
    </row>
    <row r="255" spans="1:14" x14ac:dyDescent="0.25">
      <c r="A255" s="148"/>
      <c r="B255" s="148"/>
      <c r="C255" s="148"/>
      <c r="D255" s="148"/>
      <c r="E255" s="148"/>
      <c r="F255" s="148"/>
      <c r="G255" s="148"/>
      <c r="H255" s="148"/>
      <c r="I255" s="148"/>
      <c r="J255" s="148"/>
      <c r="K255" s="148"/>
      <c r="L255" s="148"/>
      <c r="M255" s="148"/>
      <c r="N255" s="148"/>
    </row>
    <row r="256" spans="1:14" x14ac:dyDescent="0.25">
      <c r="A256" s="148"/>
      <c r="B256" s="148"/>
      <c r="C256" s="148"/>
      <c r="D256" s="148"/>
      <c r="E256" s="148"/>
      <c r="F256" s="148"/>
      <c r="G256" s="148"/>
      <c r="H256" s="148"/>
      <c r="I256" s="148"/>
      <c r="J256" s="148"/>
      <c r="K256" s="148"/>
      <c r="L256" s="148"/>
      <c r="M256" s="148"/>
      <c r="N256" s="148"/>
    </row>
    <row r="257" spans="1:14" x14ac:dyDescent="0.25">
      <c r="A257" s="148"/>
      <c r="B257" s="148"/>
      <c r="C257" s="148"/>
      <c r="D257" s="148"/>
      <c r="E257" s="148"/>
      <c r="F257" s="148"/>
      <c r="G257" s="148"/>
      <c r="H257" s="148"/>
      <c r="I257" s="148"/>
      <c r="J257" s="148"/>
      <c r="K257" s="148"/>
      <c r="L257" s="148"/>
      <c r="M257" s="148"/>
      <c r="N257" s="148"/>
    </row>
    <row r="258" spans="1:14" x14ac:dyDescent="0.25">
      <c r="A258" s="148"/>
      <c r="B258" s="148"/>
      <c r="C258" s="148"/>
      <c r="D258" s="148"/>
      <c r="E258" s="148"/>
      <c r="F258" s="148"/>
      <c r="G258" s="148"/>
      <c r="H258" s="148"/>
      <c r="I258" s="148"/>
      <c r="J258" s="148"/>
      <c r="K258" s="148"/>
      <c r="L258" s="148"/>
      <c r="M258" s="148"/>
      <c r="N258" s="148"/>
    </row>
    <row r="259" spans="1:14" x14ac:dyDescent="0.25">
      <c r="A259" s="148"/>
      <c r="B259" s="148"/>
      <c r="C259" s="148"/>
      <c r="D259" s="148"/>
      <c r="E259" s="148"/>
      <c r="F259" s="148"/>
      <c r="G259" s="148"/>
      <c r="H259" s="148"/>
      <c r="I259" s="148"/>
      <c r="J259" s="148"/>
      <c r="K259" s="148"/>
      <c r="L259" s="148"/>
      <c r="M259" s="148"/>
      <c r="N259" s="148"/>
    </row>
    <row r="260" spans="1:14" x14ac:dyDescent="0.25">
      <c r="A260" s="148"/>
      <c r="B260" s="148"/>
      <c r="C260" s="148"/>
      <c r="D260" s="148"/>
      <c r="E260" s="148"/>
      <c r="F260" s="148"/>
      <c r="G260" s="148"/>
      <c r="H260" s="148"/>
      <c r="I260" s="148"/>
      <c r="J260" s="148"/>
      <c r="K260" s="148"/>
      <c r="L260" s="148"/>
      <c r="M260" s="148"/>
      <c r="N260" s="148"/>
    </row>
    <row r="261" spans="1:14" x14ac:dyDescent="0.25">
      <c r="A261" s="148"/>
      <c r="B261" s="148"/>
      <c r="C261" s="148"/>
      <c r="D261" s="148"/>
      <c r="E261" s="148"/>
      <c r="F261" s="148"/>
      <c r="G261" s="148"/>
      <c r="H261" s="148"/>
      <c r="I261" s="148"/>
      <c r="J261" s="148"/>
      <c r="K261" s="148"/>
      <c r="L261" s="148"/>
      <c r="M261" s="148"/>
      <c r="N261" s="148"/>
    </row>
    <row r="262" spans="1:14" x14ac:dyDescent="0.25">
      <c r="A262" s="148"/>
      <c r="B262" s="148"/>
      <c r="C262" s="148"/>
      <c r="D262" s="148"/>
      <c r="E262" s="148"/>
      <c r="F262" s="148"/>
      <c r="G262" s="148"/>
      <c r="H262" s="148"/>
      <c r="I262" s="148"/>
      <c r="J262" s="148"/>
      <c r="K262" s="148"/>
      <c r="L262" s="148"/>
      <c r="M262" s="148"/>
      <c r="N262" s="148"/>
    </row>
    <row r="263" spans="1:14" x14ac:dyDescent="0.25">
      <c r="A263" s="148"/>
      <c r="B263" s="148"/>
      <c r="C263" s="148"/>
      <c r="D263" s="148"/>
      <c r="E263" s="148"/>
      <c r="F263" s="148"/>
      <c r="G263" s="148"/>
      <c r="H263" s="148"/>
      <c r="I263" s="148"/>
      <c r="J263" s="148"/>
      <c r="K263" s="148"/>
      <c r="L263" s="148"/>
      <c r="M263" s="148"/>
      <c r="N263" s="148"/>
    </row>
    <row r="264" spans="1:14" x14ac:dyDescent="0.25">
      <c r="A264" s="148"/>
      <c r="B264" s="148"/>
      <c r="C264" s="148"/>
      <c r="D264" s="148"/>
      <c r="E264" s="148"/>
      <c r="F264" s="148"/>
      <c r="G264" s="148"/>
      <c r="H264" s="148"/>
      <c r="I264" s="148"/>
      <c r="J264" s="148"/>
      <c r="K264" s="148"/>
      <c r="L264" s="148"/>
      <c r="M264" s="148"/>
      <c r="N264" s="148"/>
    </row>
    <row r="265" spans="1:14" x14ac:dyDescent="0.25">
      <c r="A265" s="148"/>
      <c r="B265" s="148"/>
      <c r="C265" s="148"/>
      <c r="D265" s="148"/>
      <c r="E265" s="148"/>
      <c r="F265" s="148"/>
      <c r="G265" s="148"/>
      <c r="H265" s="148"/>
      <c r="I265" s="148"/>
      <c r="J265" s="148"/>
      <c r="K265" s="148"/>
      <c r="L265" s="148"/>
      <c r="M265" s="148"/>
      <c r="N265" s="148"/>
    </row>
    <row r="266" spans="1:14" x14ac:dyDescent="0.25">
      <c r="A266" s="148"/>
      <c r="B266" s="148"/>
      <c r="C266" s="148"/>
      <c r="D266" s="148"/>
      <c r="E266" s="148"/>
      <c r="F266" s="148"/>
      <c r="G266" s="148"/>
      <c r="H266" s="148"/>
      <c r="I266" s="148"/>
      <c r="J266" s="148"/>
      <c r="K266" s="148"/>
      <c r="L266" s="148"/>
      <c r="M266" s="148"/>
      <c r="N266" s="148"/>
    </row>
    <row r="267" spans="1:14" x14ac:dyDescent="0.25">
      <c r="A267" s="148"/>
      <c r="B267" s="148"/>
      <c r="C267" s="148"/>
      <c r="D267" s="148"/>
      <c r="E267" s="148"/>
      <c r="F267" s="148"/>
      <c r="G267" s="148"/>
      <c r="H267" s="148"/>
      <c r="I267" s="148"/>
      <c r="J267" s="148"/>
      <c r="K267" s="148"/>
      <c r="L267" s="148"/>
      <c r="M267" s="148"/>
      <c r="N267" s="148"/>
    </row>
    <row r="268" spans="1:14" x14ac:dyDescent="0.25">
      <c r="A268" s="148"/>
      <c r="B268" s="148"/>
      <c r="C268" s="148"/>
      <c r="D268" s="148"/>
      <c r="E268" s="148"/>
      <c r="F268" s="148"/>
      <c r="G268" s="148"/>
      <c r="H268" s="148"/>
      <c r="I268" s="148"/>
      <c r="J268" s="148"/>
      <c r="K268" s="148"/>
      <c r="L268" s="148"/>
      <c r="M268" s="148"/>
      <c r="N268" s="148"/>
    </row>
    <row r="269" spans="1:14" x14ac:dyDescent="0.25">
      <c r="A269" s="148"/>
      <c r="B269" s="148"/>
      <c r="C269" s="148"/>
      <c r="D269" s="148"/>
      <c r="E269" s="148"/>
      <c r="F269" s="148"/>
      <c r="G269" s="148"/>
      <c r="H269" s="148"/>
      <c r="I269" s="148"/>
      <c r="J269" s="148"/>
      <c r="K269" s="148"/>
      <c r="L269" s="148"/>
      <c r="M269" s="148"/>
      <c r="N269" s="148"/>
    </row>
    <row r="270" spans="1:14" x14ac:dyDescent="0.25">
      <c r="A270" s="148"/>
      <c r="B270" s="148"/>
      <c r="C270" s="148"/>
      <c r="D270" s="148"/>
      <c r="E270" s="148"/>
      <c r="F270" s="148"/>
      <c r="G270" s="148"/>
      <c r="H270" s="148"/>
      <c r="I270" s="148"/>
      <c r="J270" s="148"/>
      <c r="K270" s="148"/>
      <c r="L270" s="148"/>
      <c r="M270" s="148"/>
      <c r="N270" s="148"/>
    </row>
    <row r="271" spans="1:14" x14ac:dyDescent="0.25">
      <c r="A271" s="148"/>
      <c r="B271" s="148"/>
      <c r="C271" s="148"/>
      <c r="D271" s="148"/>
      <c r="E271" s="148"/>
      <c r="F271" s="148"/>
      <c r="G271" s="148"/>
      <c r="H271" s="148"/>
      <c r="I271" s="148"/>
      <c r="J271" s="148"/>
      <c r="K271" s="148"/>
      <c r="L271" s="148"/>
      <c r="M271" s="148"/>
      <c r="N271" s="148"/>
    </row>
    <row r="272" spans="1:14" x14ac:dyDescent="0.25">
      <c r="A272" s="148"/>
      <c r="B272" s="148"/>
      <c r="C272" s="148"/>
      <c r="D272" s="148"/>
      <c r="E272" s="148"/>
      <c r="F272" s="148"/>
      <c r="G272" s="148"/>
      <c r="H272" s="148"/>
      <c r="I272" s="148"/>
      <c r="J272" s="148"/>
      <c r="K272" s="148"/>
      <c r="L272" s="148"/>
      <c r="M272" s="148"/>
      <c r="N272" s="148"/>
    </row>
    <row r="273" spans="1:14" x14ac:dyDescent="0.25">
      <c r="A273" s="148"/>
      <c r="B273" s="148"/>
      <c r="C273" s="148"/>
      <c r="D273" s="148"/>
      <c r="E273" s="148"/>
      <c r="F273" s="148"/>
      <c r="G273" s="148"/>
      <c r="H273" s="148"/>
      <c r="I273" s="148"/>
      <c r="J273" s="148"/>
      <c r="K273" s="148"/>
      <c r="L273" s="148"/>
      <c r="M273" s="148"/>
      <c r="N273" s="148"/>
    </row>
    <row r="274" spans="1:14" x14ac:dyDescent="0.25">
      <c r="A274" s="148"/>
      <c r="B274" s="148"/>
      <c r="C274" s="148"/>
      <c r="D274" s="148"/>
      <c r="E274" s="148"/>
      <c r="F274" s="148"/>
      <c r="G274" s="148"/>
      <c r="H274" s="148"/>
      <c r="I274" s="148"/>
      <c r="J274" s="148"/>
      <c r="K274" s="148"/>
      <c r="L274" s="148"/>
      <c r="M274" s="148"/>
      <c r="N274" s="148"/>
    </row>
    <row r="275" spans="1:14" x14ac:dyDescent="0.25">
      <c r="A275" s="148"/>
      <c r="B275" s="148"/>
      <c r="C275" s="148"/>
      <c r="D275" s="148"/>
      <c r="E275" s="148"/>
      <c r="F275" s="148"/>
      <c r="G275" s="148"/>
      <c r="H275" s="148"/>
      <c r="I275" s="148"/>
      <c r="J275" s="148"/>
      <c r="K275" s="148"/>
      <c r="L275" s="148"/>
      <c r="M275" s="148"/>
      <c r="N275" s="148"/>
    </row>
    <row r="276" spans="1:14" x14ac:dyDescent="0.25">
      <c r="A276" s="148"/>
      <c r="B276" s="148"/>
      <c r="C276" s="148"/>
      <c r="D276" s="148"/>
      <c r="E276" s="148"/>
      <c r="F276" s="148"/>
      <c r="G276" s="148"/>
      <c r="H276" s="148"/>
      <c r="I276" s="148"/>
      <c r="J276" s="148"/>
      <c r="K276" s="148"/>
      <c r="L276" s="148"/>
      <c r="M276" s="148"/>
      <c r="N276" s="148"/>
    </row>
    <row r="277" spans="1:14" x14ac:dyDescent="0.25">
      <c r="A277" s="148"/>
      <c r="B277" s="148"/>
      <c r="C277" s="148"/>
      <c r="D277" s="148"/>
      <c r="E277" s="148"/>
      <c r="F277" s="148"/>
      <c r="G277" s="148"/>
      <c r="H277" s="148"/>
      <c r="I277" s="148"/>
      <c r="J277" s="148"/>
      <c r="K277" s="148"/>
      <c r="L277" s="148"/>
      <c r="M277" s="148"/>
      <c r="N277" s="148"/>
    </row>
    <row r="278" spans="1:14" x14ac:dyDescent="0.25">
      <c r="A278" s="148"/>
      <c r="B278" s="148"/>
      <c r="C278" s="148"/>
      <c r="D278" s="148"/>
      <c r="E278" s="148"/>
      <c r="F278" s="148"/>
      <c r="G278" s="148"/>
      <c r="H278" s="148"/>
      <c r="I278" s="148"/>
      <c r="J278" s="148"/>
      <c r="K278" s="148"/>
      <c r="L278" s="148"/>
      <c r="M278" s="148"/>
      <c r="N278" s="148"/>
    </row>
    <row r="279" spans="1:14" x14ac:dyDescent="0.25">
      <c r="A279" s="148"/>
      <c r="B279" s="148"/>
      <c r="C279" s="148"/>
      <c r="D279" s="148"/>
      <c r="E279" s="148"/>
      <c r="F279" s="148"/>
      <c r="G279" s="148"/>
      <c r="H279" s="148"/>
      <c r="I279" s="148"/>
      <c r="J279" s="148"/>
      <c r="K279" s="148"/>
      <c r="L279" s="148"/>
      <c r="M279" s="148"/>
      <c r="N279" s="148"/>
    </row>
    <row r="280" spans="1:14" x14ac:dyDescent="0.25">
      <c r="A280" s="148"/>
      <c r="B280" s="148"/>
      <c r="C280" s="148"/>
      <c r="D280" s="148"/>
      <c r="E280" s="148"/>
      <c r="F280" s="148"/>
      <c r="G280" s="148"/>
      <c r="H280" s="148"/>
      <c r="I280" s="148"/>
      <c r="J280" s="148"/>
      <c r="K280" s="148"/>
      <c r="L280" s="148"/>
      <c r="M280" s="148"/>
      <c r="N280" s="148"/>
    </row>
    <row r="281" spans="1:14" x14ac:dyDescent="0.25">
      <c r="A281" s="148"/>
      <c r="B281" s="148"/>
      <c r="C281" s="148"/>
      <c r="D281" s="148"/>
      <c r="E281" s="148"/>
      <c r="F281" s="148"/>
      <c r="G281" s="148"/>
      <c r="H281" s="148"/>
      <c r="I281" s="148"/>
      <c r="J281" s="148"/>
      <c r="K281" s="148"/>
      <c r="L281" s="148"/>
      <c r="M281" s="148"/>
      <c r="N281" s="148"/>
    </row>
    <row r="282" spans="1:14" x14ac:dyDescent="0.25">
      <c r="A282" s="148"/>
      <c r="B282" s="148"/>
      <c r="C282" s="148"/>
      <c r="D282" s="148"/>
      <c r="E282" s="148"/>
      <c r="F282" s="148"/>
      <c r="G282" s="148"/>
      <c r="H282" s="148"/>
      <c r="I282" s="148"/>
      <c r="J282" s="148"/>
      <c r="K282" s="148"/>
      <c r="L282" s="148"/>
      <c r="M282" s="148"/>
      <c r="N282" s="148"/>
    </row>
    <row r="283" spans="1:14" x14ac:dyDescent="0.25">
      <c r="A283" s="148"/>
      <c r="B283" s="148"/>
      <c r="C283" s="148"/>
      <c r="D283" s="148"/>
      <c r="E283" s="148"/>
      <c r="F283" s="148"/>
      <c r="G283" s="148"/>
      <c r="H283" s="148"/>
      <c r="I283" s="148"/>
      <c r="J283" s="148"/>
      <c r="K283" s="148"/>
      <c r="L283" s="148"/>
      <c r="M283" s="148"/>
      <c r="N283" s="148"/>
    </row>
    <row r="284" spans="1:14" x14ac:dyDescent="0.25">
      <c r="A284" s="148"/>
      <c r="B284" s="148"/>
      <c r="C284" s="148"/>
      <c r="D284" s="148"/>
      <c r="E284" s="148"/>
      <c r="F284" s="148"/>
      <c r="G284" s="148"/>
      <c r="H284" s="148"/>
      <c r="I284" s="148"/>
      <c r="J284" s="148"/>
      <c r="K284" s="148"/>
      <c r="L284" s="148"/>
      <c r="M284" s="148"/>
      <c r="N284" s="148"/>
    </row>
    <row r="285" spans="1:14" x14ac:dyDescent="0.25">
      <c r="A285" s="148"/>
      <c r="B285" s="148"/>
      <c r="C285" s="148"/>
      <c r="D285" s="148"/>
      <c r="E285" s="148"/>
      <c r="F285" s="148"/>
      <c r="G285" s="148"/>
      <c r="H285" s="148"/>
      <c r="I285" s="148"/>
      <c r="J285" s="148"/>
      <c r="K285" s="148"/>
      <c r="L285" s="148"/>
      <c r="M285" s="148"/>
      <c r="N285" s="148"/>
    </row>
    <row r="286" spans="1:14" x14ac:dyDescent="0.25">
      <c r="A286" s="148"/>
      <c r="B286" s="148"/>
      <c r="C286" s="148"/>
      <c r="D286" s="148"/>
      <c r="E286" s="148"/>
      <c r="F286" s="148"/>
      <c r="G286" s="148"/>
      <c r="H286" s="148"/>
      <c r="I286" s="148"/>
      <c r="J286" s="148"/>
      <c r="K286" s="148"/>
      <c r="L286" s="148"/>
      <c r="M286" s="148"/>
      <c r="N286" s="148"/>
    </row>
    <row r="287" spans="1:14" x14ac:dyDescent="0.25">
      <c r="A287" s="148"/>
      <c r="B287" s="148"/>
      <c r="C287" s="148"/>
      <c r="D287" s="148"/>
      <c r="E287" s="148"/>
      <c r="F287" s="148"/>
      <c r="G287" s="148"/>
      <c r="H287" s="148"/>
      <c r="I287" s="148"/>
      <c r="J287" s="148"/>
      <c r="K287" s="148"/>
      <c r="L287" s="148"/>
      <c r="M287" s="148"/>
      <c r="N287" s="148"/>
    </row>
    <row r="288" spans="1:14" x14ac:dyDescent="0.25">
      <c r="A288" s="148"/>
      <c r="B288" s="148"/>
      <c r="C288" s="148"/>
      <c r="D288" s="148"/>
      <c r="E288" s="148"/>
      <c r="F288" s="148"/>
      <c r="G288" s="148"/>
      <c r="H288" s="148"/>
      <c r="I288" s="148"/>
      <c r="J288" s="148"/>
      <c r="K288" s="148"/>
      <c r="L288" s="148"/>
      <c r="M288" s="148"/>
      <c r="N288" s="148"/>
    </row>
    <row r="289" spans="1:14" x14ac:dyDescent="0.25">
      <c r="A289" s="148"/>
      <c r="B289" s="148"/>
      <c r="C289" s="148"/>
      <c r="D289" s="148"/>
      <c r="E289" s="148"/>
      <c r="F289" s="148"/>
      <c r="G289" s="148"/>
      <c r="H289" s="148"/>
      <c r="I289" s="148"/>
      <c r="J289" s="148"/>
      <c r="K289" s="148"/>
      <c r="L289" s="148"/>
      <c r="M289" s="148"/>
      <c r="N289" s="148"/>
    </row>
    <row r="290" spans="1:14" x14ac:dyDescent="0.25">
      <c r="A290" s="148"/>
      <c r="B290" s="148"/>
      <c r="C290" s="148"/>
      <c r="D290" s="148"/>
      <c r="E290" s="148"/>
      <c r="F290" s="148"/>
      <c r="G290" s="148"/>
      <c r="H290" s="148"/>
      <c r="I290" s="148"/>
      <c r="J290" s="148"/>
      <c r="K290" s="148"/>
      <c r="L290" s="148"/>
      <c r="M290" s="148"/>
      <c r="N290" s="148"/>
    </row>
    <row r="291" spans="1:14" x14ac:dyDescent="0.25">
      <c r="A291" s="148"/>
      <c r="B291" s="148"/>
      <c r="C291" s="148"/>
      <c r="D291" s="148"/>
      <c r="E291" s="148"/>
      <c r="F291" s="148"/>
      <c r="G291" s="148"/>
      <c r="H291" s="148"/>
      <c r="I291" s="148"/>
      <c r="J291" s="148"/>
      <c r="K291" s="148"/>
      <c r="L291" s="148"/>
      <c r="M291" s="148"/>
      <c r="N291" s="148"/>
    </row>
    <row r="292" spans="1:14" x14ac:dyDescent="0.25">
      <c r="A292" s="148"/>
      <c r="B292" s="148"/>
      <c r="C292" s="148"/>
      <c r="D292" s="148"/>
      <c r="E292" s="148"/>
      <c r="F292" s="148"/>
      <c r="G292" s="148"/>
      <c r="H292" s="148"/>
      <c r="I292" s="148"/>
      <c r="J292" s="148"/>
      <c r="K292" s="148"/>
      <c r="L292" s="148"/>
      <c r="M292" s="148"/>
      <c r="N292" s="148"/>
    </row>
    <row r="293" spans="1:14" x14ac:dyDescent="0.25">
      <c r="A293" s="148"/>
      <c r="B293" s="148"/>
      <c r="C293" s="148"/>
      <c r="D293" s="148"/>
      <c r="E293" s="148"/>
      <c r="F293" s="148"/>
      <c r="G293" s="148"/>
      <c r="H293" s="148"/>
      <c r="I293" s="148"/>
      <c r="J293" s="148"/>
      <c r="K293" s="148"/>
      <c r="L293" s="148"/>
      <c r="M293" s="148"/>
      <c r="N293" s="148"/>
    </row>
    <row r="294" spans="1:14" x14ac:dyDescent="0.25">
      <c r="A294" s="148"/>
      <c r="B294" s="148"/>
      <c r="C294" s="148"/>
      <c r="D294" s="148"/>
      <c r="E294" s="148"/>
      <c r="F294" s="148"/>
      <c r="G294" s="148"/>
      <c r="H294" s="148"/>
      <c r="I294" s="148"/>
      <c r="J294" s="148"/>
      <c r="K294" s="148"/>
      <c r="L294" s="148"/>
      <c r="M294" s="148"/>
      <c r="N294" s="148"/>
    </row>
    <row r="295" spans="1:14" x14ac:dyDescent="0.25">
      <c r="A295" s="148"/>
      <c r="B295" s="148"/>
      <c r="C295" s="148"/>
      <c r="D295" s="148"/>
      <c r="E295" s="148"/>
      <c r="F295" s="148"/>
      <c r="G295" s="148"/>
      <c r="H295" s="148"/>
      <c r="I295" s="148"/>
      <c r="J295" s="148"/>
      <c r="K295" s="148"/>
      <c r="L295" s="148"/>
      <c r="M295" s="148"/>
      <c r="N295" s="148"/>
    </row>
    <row r="296" spans="1:14" x14ac:dyDescent="0.25">
      <c r="A296" s="148"/>
      <c r="B296" s="148"/>
      <c r="C296" s="148"/>
      <c r="D296" s="148"/>
      <c r="E296" s="148"/>
      <c r="F296" s="148"/>
      <c r="G296" s="148"/>
      <c r="H296" s="148"/>
      <c r="I296" s="148"/>
      <c r="J296" s="148"/>
      <c r="K296" s="148"/>
      <c r="L296" s="148"/>
      <c r="M296" s="148"/>
      <c r="N296" s="148"/>
    </row>
    <row r="297" spans="1:14" x14ac:dyDescent="0.25">
      <c r="A297" s="148"/>
      <c r="B297" s="148"/>
      <c r="C297" s="148"/>
      <c r="D297" s="148"/>
      <c r="E297" s="148"/>
      <c r="F297" s="148"/>
      <c r="G297" s="148"/>
      <c r="H297" s="148"/>
      <c r="I297" s="148"/>
      <c r="J297" s="148"/>
      <c r="K297" s="148"/>
      <c r="L297" s="148"/>
      <c r="M297" s="148"/>
      <c r="N297" s="148"/>
    </row>
    <row r="298" spans="1:14" x14ac:dyDescent="0.25">
      <c r="A298" s="148"/>
      <c r="B298" s="148"/>
      <c r="C298" s="148"/>
      <c r="D298" s="148"/>
      <c r="E298" s="148"/>
      <c r="F298" s="148"/>
      <c r="G298" s="148"/>
      <c r="H298" s="148"/>
      <c r="I298" s="148"/>
      <c r="J298" s="148"/>
      <c r="K298" s="148"/>
      <c r="L298" s="148"/>
      <c r="M298" s="148"/>
      <c r="N298" s="148"/>
    </row>
    <row r="299" spans="1:14" x14ac:dyDescent="0.25">
      <c r="A299" s="148"/>
      <c r="B299" s="148"/>
      <c r="C299" s="148"/>
      <c r="D299" s="148"/>
      <c r="E299" s="148"/>
      <c r="F299" s="148"/>
      <c r="G299" s="148"/>
      <c r="H299" s="148"/>
      <c r="I299" s="148"/>
      <c r="J299" s="148"/>
      <c r="K299" s="148"/>
      <c r="L299" s="148"/>
      <c r="M299" s="148"/>
      <c r="N299" s="148"/>
    </row>
    <row r="300" spans="1:14" x14ac:dyDescent="0.25">
      <c r="A300" s="148"/>
      <c r="B300" s="148"/>
      <c r="C300" s="148"/>
      <c r="D300" s="148"/>
      <c r="E300" s="148"/>
      <c r="F300" s="148"/>
      <c r="G300" s="148"/>
      <c r="H300" s="148"/>
      <c r="I300" s="148"/>
      <c r="J300" s="148"/>
      <c r="K300" s="148"/>
      <c r="L300" s="148"/>
      <c r="M300" s="148"/>
      <c r="N300" s="148"/>
    </row>
    <row r="301" spans="1:14" x14ac:dyDescent="0.25">
      <c r="A301" s="148"/>
      <c r="B301" s="148"/>
      <c r="C301" s="148"/>
      <c r="D301" s="148"/>
      <c r="E301" s="148"/>
      <c r="F301" s="148"/>
      <c r="G301" s="148"/>
      <c r="H301" s="148"/>
      <c r="I301" s="148"/>
      <c r="J301" s="148"/>
      <c r="K301" s="148"/>
      <c r="L301" s="148"/>
      <c r="M301" s="148"/>
      <c r="N301" s="148"/>
    </row>
    <row r="302" spans="1:14" x14ac:dyDescent="0.25">
      <c r="A302" s="148"/>
      <c r="B302" s="148"/>
      <c r="C302" s="148"/>
      <c r="D302" s="148"/>
      <c r="E302" s="148"/>
      <c r="F302" s="148"/>
      <c r="G302" s="148"/>
      <c r="H302" s="148"/>
      <c r="I302" s="148"/>
      <c r="J302" s="148"/>
      <c r="K302" s="148"/>
      <c r="L302" s="148"/>
      <c r="M302" s="148"/>
      <c r="N302" s="148"/>
    </row>
    <row r="303" spans="1:14" x14ac:dyDescent="0.25">
      <c r="A303" s="148"/>
      <c r="B303" s="148"/>
      <c r="C303" s="148"/>
      <c r="D303" s="148"/>
      <c r="E303" s="148"/>
      <c r="F303" s="148"/>
      <c r="G303" s="148"/>
      <c r="H303" s="148"/>
      <c r="I303" s="148"/>
      <c r="J303" s="148"/>
      <c r="K303" s="148"/>
      <c r="L303" s="148"/>
      <c r="M303" s="148"/>
      <c r="N303" s="148"/>
    </row>
    <row r="304" spans="1:14" x14ac:dyDescent="0.25">
      <c r="A304" s="148"/>
      <c r="B304" s="148"/>
      <c r="C304" s="148"/>
      <c r="D304" s="148"/>
      <c r="E304" s="148"/>
      <c r="F304" s="148"/>
      <c r="G304" s="148"/>
      <c r="H304" s="148"/>
      <c r="I304" s="148"/>
      <c r="J304" s="148"/>
      <c r="K304" s="148"/>
      <c r="L304" s="148"/>
      <c r="M304" s="148"/>
      <c r="N304" s="148"/>
    </row>
    <row r="305" spans="1:14" x14ac:dyDescent="0.25">
      <c r="A305" s="148"/>
      <c r="B305" s="148"/>
      <c r="C305" s="148"/>
      <c r="D305" s="148"/>
      <c r="E305" s="148"/>
      <c r="F305" s="148"/>
      <c r="G305" s="148"/>
      <c r="H305" s="148"/>
      <c r="I305" s="148"/>
      <c r="J305" s="148"/>
      <c r="K305" s="148"/>
      <c r="L305" s="148"/>
      <c r="M305" s="148"/>
      <c r="N305" s="148"/>
    </row>
    <row r="306" spans="1:14" x14ac:dyDescent="0.25">
      <c r="A306" s="148"/>
      <c r="B306" s="148"/>
      <c r="C306" s="148"/>
      <c r="D306" s="148"/>
      <c r="E306" s="148"/>
      <c r="F306" s="148"/>
      <c r="G306" s="148"/>
      <c r="H306" s="148"/>
      <c r="I306" s="148"/>
      <c r="J306" s="148"/>
      <c r="K306" s="148"/>
      <c r="L306" s="148"/>
      <c r="M306" s="148"/>
      <c r="N306" s="148"/>
    </row>
    <row r="307" spans="1:14" x14ac:dyDescent="0.25">
      <c r="A307" s="148"/>
      <c r="B307" s="148"/>
      <c r="C307" s="148"/>
      <c r="D307" s="148"/>
      <c r="E307" s="148"/>
      <c r="F307" s="148"/>
      <c r="G307" s="148"/>
      <c r="H307" s="148"/>
      <c r="I307" s="148"/>
      <c r="J307" s="148"/>
      <c r="K307" s="148"/>
      <c r="L307" s="148"/>
      <c r="M307" s="148"/>
      <c r="N307" s="148"/>
    </row>
    <row r="308" spans="1:14" x14ac:dyDescent="0.25">
      <c r="A308" s="148"/>
      <c r="B308" s="148"/>
      <c r="C308" s="148"/>
      <c r="D308" s="148"/>
      <c r="E308" s="148"/>
      <c r="F308" s="148"/>
      <c r="G308" s="148"/>
      <c r="H308" s="148"/>
      <c r="I308" s="148"/>
      <c r="J308" s="148"/>
      <c r="K308" s="148"/>
      <c r="L308" s="148"/>
      <c r="M308" s="148"/>
      <c r="N308" s="148"/>
    </row>
    <row r="309" spans="1:14" x14ac:dyDescent="0.25">
      <c r="A309" s="148"/>
      <c r="B309" s="148"/>
      <c r="C309" s="148"/>
      <c r="D309" s="148"/>
      <c r="E309" s="148"/>
      <c r="F309" s="148"/>
      <c r="G309" s="148"/>
      <c r="H309" s="148"/>
      <c r="I309" s="148"/>
      <c r="J309" s="148"/>
      <c r="K309" s="148"/>
      <c r="L309" s="148"/>
      <c r="M309" s="148"/>
      <c r="N309" s="148"/>
    </row>
    <row r="310" spans="1:14" x14ac:dyDescent="0.25">
      <c r="A310" s="148"/>
      <c r="B310" s="148"/>
      <c r="C310" s="148"/>
      <c r="D310" s="148"/>
      <c r="E310" s="148"/>
      <c r="F310" s="148"/>
      <c r="G310" s="148"/>
      <c r="H310" s="148"/>
      <c r="I310" s="148"/>
      <c r="J310" s="148"/>
      <c r="K310" s="148"/>
      <c r="L310" s="148"/>
      <c r="M310" s="148"/>
      <c r="N310" s="148"/>
    </row>
    <row r="311" spans="1:14" x14ac:dyDescent="0.25">
      <c r="A311" s="148"/>
      <c r="B311" s="148"/>
      <c r="C311" s="148"/>
      <c r="D311" s="148"/>
      <c r="E311" s="148"/>
      <c r="F311" s="148"/>
      <c r="G311" s="148"/>
      <c r="H311" s="148"/>
      <c r="I311" s="148"/>
      <c r="J311" s="148"/>
      <c r="K311" s="148"/>
      <c r="L311" s="148"/>
      <c r="M311" s="148"/>
      <c r="N311" s="148"/>
    </row>
    <row r="312" spans="1:14" x14ac:dyDescent="0.25">
      <c r="A312" s="148"/>
      <c r="B312" s="148"/>
      <c r="C312" s="148"/>
      <c r="D312" s="148"/>
      <c r="E312" s="148"/>
      <c r="F312" s="148"/>
      <c r="G312" s="148"/>
      <c r="H312" s="148"/>
      <c r="I312" s="148"/>
      <c r="J312" s="148"/>
      <c r="K312" s="148"/>
      <c r="L312" s="148"/>
      <c r="M312" s="148"/>
      <c r="N312" s="148"/>
    </row>
    <row r="313" spans="1:14" x14ac:dyDescent="0.25">
      <c r="A313" s="148"/>
      <c r="B313" s="148"/>
      <c r="C313" s="148"/>
      <c r="D313" s="148"/>
      <c r="E313" s="148"/>
      <c r="F313" s="148"/>
      <c r="G313" s="148"/>
      <c r="H313" s="148"/>
      <c r="I313" s="148"/>
      <c r="J313" s="148"/>
      <c r="K313" s="148"/>
      <c r="L313" s="148"/>
      <c r="M313" s="148"/>
      <c r="N313" s="148"/>
    </row>
    <row r="314" spans="1:14" x14ac:dyDescent="0.25">
      <c r="A314" s="148"/>
      <c r="B314" s="148"/>
      <c r="C314" s="148"/>
      <c r="D314" s="148"/>
      <c r="E314" s="148"/>
      <c r="F314" s="148"/>
      <c r="G314" s="148"/>
      <c r="H314" s="148"/>
      <c r="I314" s="148"/>
      <c r="J314" s="148"/>
      <c r="K314" s="148"/>
      <c r="L314" s="148"/>
      <c r="M314" s="148"/>
      <c r="N314" s="148"/>
    </row>
    <row r="315" spans="1:14" x14ac:dyDescent="0.25">
      <c r="A315" s="148"/>
      <c r="B315" s="148"/>
      <c r="C315" s="148"/>
      <c r="D315" s="148"/>
      <c r="E315" s="148"/>
      <c r="F315" s="148"/>
      <c r="G315" s="148"/>
      <c r="H315" s="148"/>
      <c r="I315" s="148"/>
      <c r="J315" s="148"/>
      <c r="K315" s="148"/>
      <c r="L315" s="148"/>
      <c r="M315" s="148"/>
      <c r="N315" s="148"/>
    </row>
    <row r="316" spans="1:14" x14ac:dyDescent="0.25">
      <c r="A316" s="148"/>
      <c r="B316" s="148"/>
      <c r="C316" s="148"/>
      <c r="D316" s="148"/>
      <c r="E316" s="148"/>
      <c r="F316" s="148"/>
      <c r="G316" s="148"/>
      <c r="H316" s="148"/>
      <c r="I316" s="148"/>
      <c r="J316" s="148"/>
      <c r="K316" s="148"/>
      <c r="L316" s="148"/>
      <c r="M316" s="148"/>
      <c r="N316" s="148"/>
    </row>
    <row r="317" spans="1:14" x14ac:dyDescent="0.25">
      <c r="A317" s="148"/>
      <c r="B317" s="148"/>
      <c r="C317" s="148"/>
      <c r="D317" s="148"/>
      <c r="E317" s="148"/>
      <c r="F317" s="148"/>
      <c r="G317" s="148"/>
      <c r="H317" s="148"/>
      <c r="I317" s="148"/>
      <c r="J317" s="148"/>
      <c r="K317" s="148"/>
      <c r="L317" s="148"/>
      <c r="M317" s="148"/>
      <c r="N317" s="148"/>
    </row>
    <row r="318" spans="1:14" x14ac:dyDescent="0.25">
      <c r="A318" s="148"/>
      <c r="B318" s="148"/>
      <c r="C318" s="148"/>
      <c r="D318" s="148"/>
      <c r="E318" s="148"/>
      <c r="F318" s="148"/>
      <c r="G318" s="148"/>
      <c r="H318" s="148"/>
      <c r="I318" s="148"/>
      <c r="J318" s="148"/>
      <c r="K318" s="148"/>
      <c r="L318" s="148"/>
      <c r="M318" s="148"/>
      <c r="N318" s="148"/>
    </row>
    <row r="319" spans="1:14" x14ac:dyDescent="0.25">
      <c r="A319" s="148"/>
      <c r="B319" s="148"/>
      <c r="C319" s="148"/>
      <c r="D319" s="148"/>
      <c r="E319" s="148"/>
      <c r="F319" s="148"/>
      <c r="G319" s="148"/>
      <c r="H319" s="148"/>
      <c r="I319" s="148"/>
      <c r="J319" s="148"/>
      <c r="K319" s="148"/>
      <c r="L319" s="148"/>
      <c r="M319" s="148"/>
      <c r="N319" s="148"/>
    </row>
    <row r="320" spans="1:14" x14ac:dyDescent="0.25">
      <c r="A320" s="148"/>
      <c r="B320" s="148"/>
      <c r="C320" s="148"/>
      <c r="D320" s="148"/>
      <c r="E320" s="148"/>
      <c r="F320" s="148"/>
      <c r="G320" s="148"/>
      <c r="H320" s="148"/>
      <c r="I320" s="148"/>
      <c r="J320" s="148"/>
      <c r="K320" s="148"/>
      <c r="L320" s="148"/>
      <c r="M320" s="148"/>
      <c r="N320" s="148"/>
    </row>
    <row r="321" spans="1:14" x14ac:dyDescent="0.25">
      <c r="A321" s="148"/>
      <c r="B321" s="148"/>
      <c r="C321" s="148"/>
      <c r="D321" s="148"/>
      <c r="E321" s="148"/>
      <c r="F321" s="148"/>
      <c r="G321" s="148"/>
      <c r="H321" s="148"/>
      <c r="I321" s="148"/>
      <c r="J321" s="148"/>
      <c r="K321" s="148"/>
      <c r="L321" s="148"/>
      <c r="M321" s="148"/>
      <c r="N321" s="148"/>
    </row>
    <row r="322" spans="1:14" x14ac:dyDescent="0.25">
      <c r="A322" s="148"/>
      <c r="B322" s="148"/>
      <c r="C322" s="148"/>
      <c r="D322" s="148"/>
      <c r="E322" s="148"/>
      <c r="F322" s="148"/>
      <c r="G322" s="148"/>
      <c r="H322" s="148"/>
      <c r="I322" s="148"/>
      <c r="J322" s="148"/>
      <c r="K322" s="148"/>
      <c r="L322" s="148"/>
      <c r="M322" s="148"/>
      <c r="N322" s="148"/>
    </row>
    <row r="323" spans="1:14" x14ac:dyDescent="0.25">
      <c r="A323" s="148"/>
      <c r="B323" s="148"/>
      <c r="C323" s="148"/>
      <c r="D323" s="148"/>
      <c r="E323" s="148"/>
      <c r="F323" s="148"/>
      <c r="G323" s="148"/>
      <c r="H323" s="148"/>
      <c r="I323" s="148"/>
      <c r="J323" s="148"/>
      <c r="K323" s="148"/>
      <c r="L323" s="148"/>
      <c r="M323" s="148"/>
      <c r="N323" s="148"/>
    </row>
    <row r="324" spans="1:14" x14ac:dyDescent="0.25">
      <c r="A324" s="148"/>
      <c r="B324" s="148"/>
      <c r="C324" s="148"/>
      <c r="D324" s="148"/>
      <c r="E324" s="148"/>
      <c r="F324" s="148"/>
      <c r="G324" s="148"/>
      <c r="H324" s="148"/>
      <c r="I324" s="148"/>
      <c r="J324" s="148"/>
      <c r="K324" s="148"/>
      <c r="L324" s="148"/>
      <c r="M324" s="148"/>
      <c r="N324" s="148"/>
    </row>
    <row r="325" spans="1:14" x14ac:dyDescent="0.25">
      <c r="A325" s="148"/>
      <c r="B325" s="148"/>
      <c r="C325" s="148"/>
      <c r="D325" s="148"/>
      <c r="E325" s="148"/>
      <c r="F325" s="148"/>
      <c r="G325" s="148"/>
      <c r="H325" s="148"/>
      <c r="I325" s="148"/>
      <c r="J325" s="148"/>
      <c r="K325" s="148"/>
      <c r="L325" s="148"/>
      <c r="M325" s="148"/>
      <c r="N325" s="148"/>
    </row>
    <row r="326" spans="1:14" x14ac:dyDescent="0.25">
      <c r="A326" s="148"/>
      <c r="B326" s="148"/>
      <c r="C326" s="148"/>
      <c r="D326" s="148"/>
      <c r="E326" s="148"/>
      <c r="F326" s="148"/>
      <c r="G326" s="148"/>
      <c r="H326" s="148"/>
      <c r="I326" s="148"/>
      <c r="J326" s="148"/>
      <c r="K326" s="148"/>
      <c r="L326" s="148"/>
      <c r="M326" s="148"/>
      <c r="N326" s="148"/>
    </row>
    <row r="327" spans="1:14" x14ac:dyDescent="0.25">
      <c r="A327" s="148"/>
      <c r="B327" s="148"/>
      <c r="C327" s="148"/>
      <c r="D327" s="148"/>
      <c r="E327" s="148"/>
      <c r="F327" s="148"/>
      <c r="G327" s="148"/>
      <c r="H327" s="148"/>
      <c r="I327" s="148"/>
      <c r="J327" s="148"/>
      <c r="K327" s="148"/>
      <c r="L327" s="148"/>
      <c r="M327" s="148"/>
      <c r="N327" s="148"/>
    </row>
    <row r="328" spans="1:14" x14ac:dyDescent="0.25">
      <c r="A328" s="148"/>
      <c r="B328" s="148"/>
      <c r="C328" s="148"/>
      <c r="D328" s="148"/>
      <c r="E328" s="148"/>
      <c r="F328" s="148"/>
      <c r="G328" s="148"/>
      <c r="H328" s="148"/>
      <c r="I328" s="148"/>
      <c r="J328" s="148"/>
      <c r="K328" s="148"/>
      <c r="L328" s="148"/>
      <c r="M328" s="148"/>
      <c r="N328" s="148"/>
    </row>
    <row r="329" spans="1:14" x14ac:dyDescent="0.25">
      <c r="A329" s="148"/>
      <c r="B329" s="148"/>
      <c r="C329" s="148"/>
      <c r="D329" s="148"/>
      <c r="E329" s="148"/>
      <c r="F329" s="148"/>
      <c r="G329" s="148"/>
      <c r="H329" s="148"/>
      <c r="I329" s="148"/>
      <c r="J329" s="148"/>
      <c r="K329" s="148"/>
      <c r="L329" s="148"/>
      <c r="M329" s="148"/>
      <c r="N329" s="148"/>
    </row>
    <row r="330" spans="1:14" x14ac:dyDescent="0.25">
      <c r="A330" s="148"/>
      <c r="B330" s="148"/>
      <c r="C330" s="148"/>
      <c r="D330" s="148"/>
      <c r="E330" s="148"/>
      <c r="F330" s="148"/>
      <c r="G330" s="148"/>
      <c r="H330" s="148"/>
      <c r="I330" s="148"/>
      <c r="J330" s="148"/>
      <c r="K330" s="148"/>
      <c r="L330" s="148"/>
      <c r="M330" s="148"/>
      <c r="N330" s="148"/>
    </row>
    <row r="331" spans="1:14" x14ac:dyDescent="0.25">
      <c r="A331" s="148"/>
      <c r="B331" s="148"/>
      <c r="C331" s="148"/>
      <c r="D331" s="148"/>
      <c r="E331" s="148"/>
      <c r="F331" s="148"/>
      <c r="G331" s="148"/>
      <c r="H331" s="148"/>
      <c r="I331" s="148"/>
      <c r="J331" s="148"/>
      <c r="K331" s="148"/>
      <c r="L331" s="148"/>
      <c r="M331" s="148"/>
      <c r="N331" s="148"/>
    </row>
    <row r="332" spans="1:14" x14ac:dyDescent="0.25">
      <c r="A332" s="148"/>
      <c r="B332" s="148"/>
      <c r="C332" s="148"/>
      <c r="D332" s="148"/>
      <c r="E332" s="148"/>
      <c r="F332" s="148"/>
      <c r="G332" s="148"/>
      <c r="H332" s="148"/>
      <c r="I332" s="148"/>
      <c r="J332" s="148"/>
      <c r="K332" s="148"/>
      <c r="L332" s="148"/>
      <c r="M332" s="148"/>
      <c r="N332" s="148"/>
    </row>
    <row r="333" spans="1:14" x14ac:dyDescent="0.25">
      <c r="A333" s="148"/>
      <c r="B333" s="148"/>
      <c r="C333" s="148"/>
      <c r="D333" s="148"/>
      <c r="E333" s="148"/>
      <c r="F333" s="148"/>
      <c r="G333" s="148"/>
      <c r="H333" s="148"/>
      <c r="I333" s="148"/>
      <c r="J333" s="148"/>
      <c r="K333" s="148"/>
      <c r="L333" s="148"/>
      <c r="M333" s="148"/>
      <c r="N333" s="148"/>
    </row>
    <row r="334" spans="1:14" x14ac:dyDescent="0.25">
      <c r="A334" s="148"/>
      <c r="B334" s="148"/>
      <c r="C334" s="148"/>
      <c r="D334" s="148"/>
      <c r="E334" s="148"/>
      <c r="F334" s="148"/>
      <c r="G334" s="148"/>
      <c r="H334" s="148"/>
      <c r="I334" s="148"/>
      <c r="J334" s="148"/>
      <c r="K334" s="148"/>
      <c r="L334" s="148"/>
      <c r="M334" s="148"/>
      <c r="N334" s="148"/>
    </row>
    <row r="335" spans="1:14" x14ac:dyDescent="0.25">
      <c r="A335" s="148"/>
      <c r="B335" s="148"/>
      <c r="C335" s="148"/>
      <c r="D335" s="148"/>
      <c r="E335" s="148"/>
      <c r="F335" s="148"/>
      <c r="G335" s="148"/>
      <c r="H335" s="148"/>
      <c r="I335" s="148"/>
      <c r="J335" s="148"/>
      <c r="K335" s="148"/>
      <c r="L335" s="148"/>
      <c r="M335" s="148"/>
      <c r="N335" s="148"/>
    </row>
    <row r="336" spans="1:14" x14ac:dyDescent="0.25">
      <c r="A336" s="148"/>
      <c r="B336" s="148"/>
      <c r="C336" s="148"/>
      <c r="D336" s="148"/>
      <c r="E336" s="148"/>
      <c r="F336" s="148"/>
      <c r="G336" s="148"/>
      <c r="H336" s="148"/>
      <c r="I336" s="148"/>
      <c r="J336" s="148"/>
      <c r="K336" s="148"/>
      <c r="L336" s="148"/>
      <c r="M336" s="148"/>
      <c r="N336" s="148"/>
    </row>
    <row r="337" spans="1:14" x14ac:dyDescent="0.25">
      <c r="A337" s="148"/>
      <c r="B337" s="148"/>
      <c r="C337" s="148"/>
      <c r="D337" s="148"/>
      <c r="E337" s="148"/>
      <c r="F337" s="148"/>
      <c r="G337" s="148"/>
      <c r="H337" s="148"/>
      <c r="I337" s="148"/>
      <c r="J337" s="148"/>
      <c r="K337" s="148"/>
      <c r="L337" s="148"/>
      <c r="M337" s="148"/>
      <c r="N337" s="148"/>
    </row>
    <row r="338" spans="1:14" x14ac:dyDescent="0.25">
      <c r="A338" s="148"/>
      <c r="B338" s="148"/>
      <c r="C338" s="148"/>
      <c r="D338" s="148"/>
      <c r="E338" s="148"/>
      <c r="F338" s="148"/>
      <c r="G338" s="148"/>
      <c r="H338" s="148"/>
      <c r="I338" s="148"/>
      <c r="J338" s="148"/>
      <c r="K338" s="148"/>
      <c r="L338" s="148"/>
      <c r="M338" s="148"/>
      <c r="N338" s="148"/>
    </row>
    <row r="339" spans="1:14" x14ac:dyDescent="0.25">
      <c r="A339" s="148"/>
      <c r="B339" s="148"/>
      <c r="C339" s="148"/>
      <c r="D339" s="148"/>
      <c r="E339" s="148"/>
      <c r="F339" s="148"/>
      <c r="G339" s="148"/>
      <c r="H339" s="148"/>
      <c r="I339" s="148"/>
      <c r="J339" s="148"/>
      <c r="K339" s="148"/>
      <c r="L339" s="148"/>
      <c r="M339" s="148"/>
      <c r="N339" s="148"/>
    </row>
    <row r="340" spans="1:14" x14ac:dyDescent="0.25">
      <c r="A340" s="148"/>
      <c r="B340" s="148"/>
      <c r="C340" s="148"/>
      <c r="D340" s="148"/>
      <c r="E340" s="148"/>
      <c r="F340" s="148"/>
      <c r="G340" s="148"/>
      <c r="H340" s="148"/>
      <c r="I340" s="148"/>
      <c r="J340" s="148"/>
      <c r="K340" s="148"/>
      <c r="L340" s="148"/>
      <c r="M340" s="148"/>
      <c r="N340" s="148"/>
    </row>
    <row r="341" spans="1:14" x14ac:dyDescent="0.25">
      <c r="A341" s="148"/>
      <c r="B341" s="148"/>
      <c r="C341" s="148"/>
      <c r="D341" s="148"/>
      <c r="E341" s="148"/>
      <c r="F341" s="148"/>
      <c r="G341" s="148"/>
      <c r="H341" s="148"/>
      <c r="I341" s="148"/>
      <c r="J341" s="148"/>
      <c r="K341" s="148"/>
      <c r="L341" s="148"/>
      <c r="M341" s="148"/>
      <c r="N341" s="148"/>
    </row>
    <row r="342" spans="1:14" x14ac:dyDescent="0.25">
      <c r="A342" s="148"/>
      <c r="B342" s="148"/>
      <c r="C342" s="148"/>
      <c r="D342" s="148"/>
      <c r="E342" s="148"/>
      <c r="F342" s="148"/>
      <c r="G342" s="148"/>
      <c r="H342" s="148"/>
      <c r="I342" s="148"/>
      <c r="J342" s="148"/>
      <c r="K342" s="148"/>
      <c r="L342" s="148"/>
      <c r="M342" s="148"/>
      <c r="N342" s="148"/>
    </row>
    <row r="343" spans="1:14" x14ac:dyDescent="0.25">
      <c r="A343" s="148"/>
      <c r="B343" s="148"/>
      <c r="C343" s="148"/>
      <c r="D343" s="148"/>
      <c r="E343" s="148"/>
      <c r="F343" s="148"/>
      <c r="G343" s="148"/>
      <c r="H343" s="148"/>
      <c r="I343" s="148"/>
      <c r="J343" s="148"/>
      <c r="K343" s="148"/>
      <c r="L343" s="148"/>
      <c r="M343" s="148"/>
      <c r="N343" s="148"/>
    </row>
    <row r="344" spans="1:14" x14ac:dyDescent="0.25">
      <c r="A344" s="148"/>
      <c r="B344" s="148"/>
      <c r="C344" s="148"/>
      <c r="D344" s="148"/>
      <c r="E344" s="148"/>
      <c r="F344" s="148"/>
      <c r="G344" s="148"/>
      <c r="H344" s="148"/>
      <c r="I344" s="148"/>
      <c r="J344" s="148"/>
      <c r="K344" s="148"/>
      <c r="L344" s="148"/>
      <c r="M344" s="148"/>
      <c r="N344" s="148"/>
    </row>
    <row r="345" spans="1:14" x14ac:dyDescent="0.25">
      <c r="A345" s="148"/>
      <c r="B345" s="148"/>
      <c r="C345" s="148"/>
      <c r="D345" s="148"/>
      <c r="E345" s="148"/>
      <c r="F345" s="148"/>
      <c r="G345" s="148"/>
      <c r="H345" s="148"/>
      <c r="I345" s="148"/>
      <c r="J345" s="148"/>
      <c r="K345" s="148"/>
      <c r="L345" s="148"/>
      <c r="M345" s="148"/>
      <c r="N345" s="148"/>
    </row>
    <row r="346" spans="1:14" x14ac:dyDescent="0.25">
      <c r="A346" s="148"/>
      <c r="B346" s="148"/>
      <c r="C346" s="148"/>
      <c r="D346" s="148"/>
      <c r="E346" s="148"/>
      <c r="F346" s="148"/>
      <c r="G346" s="148"/>
      <c r="H346" s="148"/>
      <c r="I346" s="148"/>
      <c r="J346" s="148"/>
      <c r="K346" s="148"/>
      <c r="L346" s="148"/>
      <c r="M346" s="148"/>
      <c r="N346" s="148"/>
    </row>
    <row r="347" spans="1:14" x14ac:dyDescent="0.25">
      <c r="A347" s="148"/>
      <c r="B347" s="148"/>
      <c r="C347" s="148"/>
      <c r="D347" s="148"/>
      <c r="E347" s="148"/>
      <c r="F347" s="148"/>
      <c r="G347" s="148"/>
      <c r="H347" s="148"/>
      <c r="I347" s="148"/>
      <c r="J347" s="148"/>
      <c r="K347" s="148"/>
      <c r="L347" s="148"/>
      <c r="M347" s="148"/>
      <c r="N347" s="148"/>
    </row>
    <row r="348" spans="1:14" x14ac:dyDescent="0.25">
      <c r="A348" s="148"/>
      <c r="B348" s="148"/>
      <c r="C348" s="148"/>
      <c r="D348" s="148"/>
      <c r="E348" s="148"/>
      <c r="F348" s="148"/>
      <c r="G348" s="148"/>
      <c r="H348" s="148"/>
      <c r="I348" s="148"/>
      <c r="J348" s="148"/>
      <c r="K348" s="148"/>
      <c r="L348" s="148"/>
      <c r="M348" s="148"/>
      <c r="N348" s="148"/>
    </row>
    <row r="349" spans="1:14" x14ac:dyDescent="0.25">
      <c r="A349" s="148"/>
      <c r="B349" s="148"/>
      <c r="C349" s="148"/>
      <c r="D349" s="148"/>
      <c r="E349" s="148"/>
      <c r="F349" s="148"/>
      <c r="G349" s="148"/>
      <c r="H349" s="148"/>
      <c r="I349" s="148"/>
      <c r="J349" s="148"/>
      <c r="K349" s="148"/>
      <c r="L349" s="148"/>
      <c r="M349" s="148"/>
      <c r="N349" s="148"/>
    </row>
    <row r="350" spans="1:14" x14ac:dyDescent="0.25">
      <c r="A350" s="148"/>
      <c r="B350" s="148"/>
      <c r="C350" s="148"/>
      <c r="D350" s="148"/>
      <c r="E350" s="148"/>
      <c r="F350" s="148"/>
      <c r="G350" s="148"/>
      <c r="H350" s="148"/>
      <c r="I350" s="148"/>
      <c r="J350" s="148"/>
      <c r="K350" s="148"/>
      <c r="L350" s="148"/>
      <c r="M350" s="148"/>
      <c r="N350" s="148"/>
    </row>
    <row r="351" spans="1:14" x14ac:dyDescent="0.25">
      <c r="A351" s="148"/>
      <c r="B351" s="148"/>
      <c r="C351" s="148"/>
      <c r="D351" s="148"/>
      <c r="E351" s="148"/>
      <c r="F351" s="148"/>
      <c r="G351" s="148"/>
      <c r="H351" s="148"/>
      <c r="I351" s="148"/>
      <c r="J351" s="148"/>
      <c r="K351" s="148"/>
      <c r="L351" s="148"/>
      <c r="M351" s="148"/>
      <c r="N351" s="148"/>
    </row>
    <row r="352" spans="1:14" x14ac:dyDescent="0.25">
      <c r="A352" s="148"/>
      <c r="B352" s="148"/>
      <c r="C352" s="148"/>
      <c r="D352" s="148"/>
      <c r="E352" s="148"/>
      <c r="F352" s="148"/>
      <c r="G352" s="148"/>
      <c r="H352" s="148"/>
      <c r="I352" s="148"/>
      <c r="J352" s="148"/>
      <c r="K352" s="148"/>
      <c r="L352" s="148"/>
      <c r="M352" s="148"/>
      <c r="N352" s="148"/>
    </row>
    <row r="353" spans="1:14" x14ac:dyDescent="0.25">
      <c r="A353" s="148"/>
      <c r="B353" s="148"/>
      <c r="C353" s="148"/>
      <c r="D353" s="148"/>
      <c r="E353" s="148"/>
      <c r="F353" s="148"/>
      <c r="G353" s="148"/>
      <c r="H353" s="148"/>
      <c r="I353" s="148"/>
      <c r="J353" s="148"/>
      <c r="K353" s="148"/>
      <c r="L353" s="148"/>
      <c r="M353" s="148"/>
      <c r="N353" s="148"/>
    </row>
    <row r="354" spans="1:14" x14ac:dyDescent="0.25">
      <c r="A354" s="148"/>
      <c r="B354" s="148"/>
      <c r="C354" s="148"/>
      <c r="D354" s="148"/>
      <c r="E354" s="148"/>
      <c r="F354" s="148"/>
      <c r="G354" s="148"/>
      <c r="H354" s="148"/>
      <c r="I354" s="148"/>
      <c r="J354" s="148"/>
      <c r="K354" s="148"/>
      <c r="L354" s="148"/>
      <c r="M354" s="148"/>
      <c r="N354" s="148"/>
    </row>
    <row r="355" spans="1:14" x14ac:dyDescent="0.25">
      <c r="A355" s="148"/>
      <c r="B355" s="148"/>
      <c r="C355" s="148"/>
      <c r="D355" s="148"/>
      <c r="E355" s="148"/>
      <c r="F355" s="148"/>
      <c r="G355" s="148"/>
      <c r="H355" s="148"/>
      <c r="I355" s="148"/>
      <c r="J355" s="148"/>
      <c r="K355" s="148"/>
      <c r="L355" s="148"/>
      <c r="M355" s="148"/>
      <c r="N355" s="148"/>
    </row>
    <row r="356" spans="1:14" x14ac:dyDescent="0.25">
      <c r="A356" s="148"/>
      <c r="B356" s="148"/>
      <c r="C356" s="148"/>
      <c r="D356" s="148"/>
      <c r="E356" s="148"/>
      <c r="F356" s="148"/>
      <c r="G356" s="148"/>
      <c r="H356" s="148"/>
      <c r="I356" s="148"/>
      <c r="J356" s="148"/>
      <c r="K356" s="148"/>
      <c r="L356" s="148"/>
      <c r="M356" s="148"/>
      <c r="N356" s="148"/>
    </row>
    <row r="357" spans="1:14" x14ac:dyDescent="0.25">
      <c r="A357" s="148"/>
      <c r="B357" s="148"/>
      <c r="C357" s="148"/>
      <c r="D357" s="148"/>
      <c r="E357" s="148"/>
      <c r="F357" s="148"/>
      <c r="G357" s="148"/>
      <c r="H357" s="148"/>
      <c r="I357" s="148"/>
      <c r="J357" s="148"/>
      <c r="K357" s="148"/>
      <c r="L357" s="148"/>
      <c r="M357" s="148"/>
      <c r="N357" s="148"/>
    </row>
    <row r="358" spans="1:14" x14ac:dyDescent="0.25">
      <c r="A358" s="148"/>
      <c r="B358" s="148"/>
      <c r="C358" s="148"/>
      <c r="D358" s="148"/>
      <c r="E358" s="148"/>
      <c r="F358" s="148"/>
      <c r="G358" s="148"/>
      <c r="H358" s="148"/>
      <c r="I358" s="148"/>
      <c r="J358" s="148"/>
      <c r="K358" s="148"/>
      <c r="L358" s="148"/>
      <c r="M358" s="148"/>
      <c r="N358" s="148"/>
    </row>
    <row r="359" spans="1:14" x14ac:dyDescent="0.25">
      <c r="A359" s="148"/>
      <c r="B359" s="148"/>
      <c r="C359" s="148"/>
      <c r="D359" s="148"/>
      <c r="E359" s="148"/>
      <c r="F359" s="148"/>
      <c r="G359" s="148"/>
      <c r="H359" s="148"/>
      <c r="I359" s="148"/>
      <c r="J359" s="148"/>
      <c r="K359" s="148"/>
      <c r="L359" s="148"/>
      <c r="M359" s="148"/>
      <c r="N359" s="148"/>
    </row>
    <row r="360" spans="1:14" x14ac:dyDescent="0.25">
      <c r="A360" s="148"/>
      <c r="B360" s="148"/>
      <c r="C360" s="148"/>
      <c r="D360" s="148"/>
      <c r="E360" s="148"/>
      <c r="F360" s="148"/>
      <c r="G360" s="148"/>
      <c r="H360" s="148"/>
      <c r="I360" s="148"/>
      <c r="J360" s="148"/>
      <c r="K360" s="148"/>
      <c r="L360" s="148"/>
      <c r="M360" s="148"/>
      <c r="N360" s="148"/>
    </row>
    <row r="361" spans="1:14" x14ac:dyDescent="0.25">
      <c r="A361" s="148"/>
      <c r="B361" s="148"/>
      <c r="C361" s="148"/>
      <c r="D361" s="148"/>
      <c r="E361" s="148"/>
      <c r="F361" s="148"/>
      <c r="G361" s="148"/>
      <c r="H361" s="148"/>
      <c r="I361" s="148"/>
      <c r="J361" s="148"/>
      <c r="K361" s="148"/>
      <c r="L361" s="148"/>
      <c r="M361" s="148"/>
      <c r="N361" s="148"/>
    </row>
    <row r="362" spans="1:14" x14ac:dyDescent="0.25">
      <c r="A362" s="148"/>
      <c r="B362" s="148"/>
      <c r="C362" s="148"/>
      <c r="D362" s="148"/>
      <c r="E362" s="148"/>
      <c r="F362" s="148"/>
      <c r="G362" s="148"/>
      <c r="H362" s="148"/>
      <c r="I362" s="148"/>
      <c r="J362" s="148"/>
      <c r="K362" s="148"/>
      <c r="L362" s="148"/>
      <c r="M362" s="148"/>
      <c r="N362" s="148"/>
    </row>
    <row r="363" spans="1:14" x14ac:dyDescent="0.25">
      <c r="A363" s="148"/>
      <c r="B363" s="148"/>
      <c r="C363" s="148"/>
      <c r="D363" s="148"/>
      <c r="E363" s="148"/>
      <c r="F363" s="148"/>
      <c r="G363" s="148"/>
      <c r="H363" s="148"/>
      <c r="I363" s="148"/>
      <c r="J363" s="148"/>
      <c r="K363" s="148"/>
      <c r="L363" s="148"/>
      <c r="M363" s="148"/>
      <c r="N363" s="148"/>
    </row>
    <row r="364" spans="1:14" x14ac:dyDescent="0.25">
      <c r="A364" s="148"/>
      <c r="B364" s="148"/>
      <c r="C364" s="148"/>
      <c r="D364" s="148"/>
      <c r="E364" s="148"/>
      <c r="F364" s="148"/>
      <c r="G364" s="148"/>
      <c r="H364" s="148"/>
      <c r="I364" s="148"/>
      <c r="J364" s="148"/>
      <c r="K364" s="148"/>
      <c r="L364" s="148"/>
      <c r="M364" s="148"/>
      <c r="N364" s="148"/>
    </row>
    <row r="365" spans="1:14" x14ac:dyDescent="0.25">
      <c r="A365" s="148"/>
      <c r="B365" s="148"/>
      <c r="C365" s="148"/>
      <c r="D365" s="148"/>
      <c r="E365" s="148"/>
      <c r="F365" s="148"/>
      <c r="G365" s="148"/>
      <c r="H365" s="148"/>
      <c r="I365" s="148"/>
      <c r="J365" s="148"/>
      <c r="K365" s="148"/>
      <c r="L365" s="148"/>
      <c r="M365" s="148"/>
      <c r="N365" s="148"/>
    </row>
    <row r="366" spans="1:14" x14ac:dyDescent="0.25">
      <c r="A366" s="148"/>
      <c r="B366" s="148"/>
      <c r="C366" s="148"/>
      <c r="D366" s="148"/>
      <c r="E366" s="148"/>
      <c r="F366" s="148"/>
      <c r="G366" s="148"/>
      <c r="H366" s="148"/>
      <c r="I366" s="148"/>
      <c r="J366" s="148"/>
      <c r="K366" s="148"/>
      <c r="L366" s="148"/>
      <c r="M366" s="148"/>
      <c r="N366" s="148"/>
    </row>
    <row r="367" spans="1:14" x14ac:dyDescent="0.25">
      <c r="A367" s="148"/>
      <c r="B367" s="148"/>
      <c r="C367" s="148"/>
      <c r="D367" s="148"/>
      <c r="E367" s="148"/>
      <c r="F367" s="148"/>
      <c r="G367" s="148"/>
      <c r="H367" s="148"/>
      <c r="I367" s="148"/>
      <c r="J367" s="148"/>
      <c r="K367" s="148"/>
      <c r="L367" s="148"/>
      <c r="M367" s="148"/>
      <c r="N367" s="148"/>
    </row>
    <row r="368" spans="1:14" x14ac:dyDescent="0.25">
      <c r="A368" s="148"/>
      <c r="B368" s="148"/>
      <c r="C368" s="148"/>
      <c r="D368" s="148"/>
      <c r="E368" s="148"/>
      <c r="F368" s="148"/>
      <c r="G368" s="148"/>
      <c r="H368" s="148"/>
      <c r="I368" s="148"/>
      <c r="J368" s="148"/>
      <c r="K368" s="148"/>
      <c r="L368" s="148"/>
      <c r="M368" s="148"/>
      <c r="N368" s="148"/>
    </row>
    <row r="369" spans="1:14" x14ac:dyDescent="0.25">
      <c r="A369" s="148"/>
      <c r="B369" s="148"/>
      <c r="C369" s="148"/>
      <c r="D369" s="148"/>
      <c r="E369" s="148"/>
      <c r="F369" s="148"/>
      <c r="G369" s="148"/>
      <c r="H369" s="148"/>
      <c r="I369" s="148"/>
      <c r="J369" s="148"/>
      <c r="K369" s="148"/>
      <c r="L369" s="148"/>
      <c r="M369" s="148"/>
      <c r="N369" s="148"/>
    </row>
    <row r="370" spans="1:14" x14ac:dyDescent="0.25">
      <c r="A370" s="148"/>
      <c r="B370" s="148"/>
      <c r="C370" s="148"/>
      <c r="D370" s="148"/>
      <c r="E370" s="148"/>
      <c r="F370" s="148"/>
      <c r="G370" s="148"/>
      <c r="H370" s="148"/>
      <c r="I370" s="148"/>
      <c r="J370" s="148"/>
      <c r="K370" s="148"/>
      <c r="L370" s="148"/>
      <c r="M370" s="148"/>
      <c r="N370" s="148"/>
    </row>
    <row r="371" spans="1:14" x14ac:dyDescent="0.25">
      <c r="A371" s="148"/>
      <c r="B371" s="148"/>
      <c r="C371" s="148"/>
      <c r="D371" s="148"/>
      <c r="E371" s="148"/>
      <c r="F371" s="148"/>
      <c r="G371" s="148"/>
      <c r="H371" s="148"/>
      <c r="I371" s="148"/>
      <c r="J371" s="148"/>
      <c r="K371" s="148"/>
      <c r="L371" s="148"/>
      <c r="M371" s="148"/>
      <c r="N371" s="148"/>
    </row>
    <row r="372" spans="1:14" x14ac:dyDescent="0.25">
      <c r="A372" s="148"/>
      <c r="B372" s="148"/>
      <c r="C372" s="148"/>
      <c r="D372" s="148"/>
      <c r="E372" s="148"/>
      <c r="F372" s="148"/>
      <c r="G372" s="148"/>
      <c r="H372" s="148"/>
      <c r="I372" s="148"/>
      <c r="J372" s="148"/>
      <c r="K372" s="148"/>
      <c r="L372" s="148"/>
      <c r="M372" s="148"/>
      <c r="N372" s="148"/>
    </row>
    <row r="373" spans="1:14" x14ac:dyDescent="0.25">
      <c r="A373" s="148"/>
      <c r="B373" s="148"/>
      <c r="C373" s="148"/>
      <c r="D373" s="148"/>
      <c r="E373" s="148"/>
      <c r="F373" s="148"/>
      <c r="G373" s="148"/>
      <c r="H373" s="148"/>
      <c r="I373" s="148"/>
      <c r="J373" s="148"/>
      <c r="K373" s="148"/>
      <c r="L373" s="148"/>
      <c r="M373" s="148"/>
      <c r="N373" s="148"/>
    </row>
    <row r="374" spans="1:14" x14ac:dyDescent="0.25">
      <c r="A374" s="148"/>
      <c r="B374" s="148"/>
      <c r="C374" s="148"/>
      <c r="D374" s="148"/>
      <c r="E374" s="148"/>
      <c r="F374" s="148"/>
      <c r="G374" s="148"/>
      <c r="H374" s="148"/>
      <c r="I374" s="148"/>
      <c r="J374" s="148"/>
      <c r="K374" s="148"/>
      <c r="L374" s="148"/>
      <c r="M374" s="148"/>
      <c r="N374" s="148"/>
    </row>
    <row r="375" spans="1:14" x14ac:dyDescent="0.25">
      <c r="A375" s="148"/>
      <c r="B375" s="148"/>
      <c r="C375" s="148"/>
      <c r="D375" s="148"/>
      <c r="E375" s="148"/>
      <c r="F375" s="148"/>
      <c r="G375" s="148"/>
      <c r="H375" s="148"/>
      <c r="I375" s="148"/>
      <c r="J375" s="148"/>
      <c r="K375" s="148"/>
      <c r="L375" s="148"/>
      <c r="M375" s="148"/>
      <c r="N375" s="148"/>
    </row>
    <row r="376" spans="1:14" x14ac:dyDescent="0.25">
      <c r="A376" s="148"/>
      <c r="B376" s="148"/>
      <c r="C376" s="148"/>
      <c r="D376" s="148"/>
      <c r="E376" s="148"/>
      <c r="F376" s="148"/>
      <c r="G376" s="148"/>
      <c r="H376" s="148"/>
      <c r="I376" s="148"/>
      <c r="J376" s="148"/>
      <c r="K376" s="148"/>
      <c r="L376" s="148"/>
      <c r="M376" s="148"/>
      <c r="N376" s="148"/>
    </row>
    <row r="377" spans="1:14" x14ac:dyDescent="0.25">
      <c r="A377" s="148"/>
      <c r="B377" s="148"/>
      <c r="C377" s="148"/>
      <c r="D377" s="148"/>
      <c r="E377" s="148"/>
      <c r="F377" s="148"/>
      <c r="G377" s="148"/>
      <c r="H377" s="148"/>
      <c r="I377" s="148"/>
      <c r="J377" s="148"/>
      <c r="K377" s="148"/>
      <c r="L377" s="148"/>
      <c r="M377" s="148"/>
      <c r="N377" s="148"/>
    </row>
    <row r="378" spans="1:14" x14ac:dyDescent="0.25">
      <c r="A378" s="148"/>
      <c r="B378" s="148"/>
      <c r="C378" s="148"/>
      <c r="D378" s="148"/>
      <c r="E378" s="148"/>
      <c r="F378" s="148"/>
      <c r="G378" s="148"/>
      <c r="H378" s="148"/>
      <c r="I378" s="148"/>
      <c r="J378" s="148"/>
      <c r="K378" s="148"/>
      <c r="L378" s="148"/>
      <c r="M378" s="148"/>
      <c r="N378" s="148"/>
    </row>
    <row r="379" spans="1:14" x14ac:dyDescent="0.25">
      <c r="A379" s="148"/>
      <c r="B379" s="148"/>
      <c r="C379" s="148"/>
      <c r="D379" s="148"/>
      <c r="E379" s="148"/>
      <c r="F379" s="148"/>
      <c r="G379" s="148"/>
      <c r="H379" s="148"/>
      <c r="I379" s="148"/>
      <c r="J379" s="148"/>
      <c r="K379" s="148"/>
      <c r="L379" s="148"/>
      <c r="M379" s="148"/>
      <c r="N379" s="148"/>
    </row>
    <row r="380" spans="1:14" x14ac:dyDescent="0.25">
      <c r="A380" s="148"/>
      <c r="B380" s="148"/>
      <c r="C380" s="148"/>
      <c r="D380" s="148"/>
      <c r="E380" s="148"/>
      <c r="F380" s="148"/>
      <c r="G380" s="148"/>
      <c r="H380" s="148"/>
      <c r="I380" s="148"/>
      <c r="J380" s="148"/>
      <c r="K380" s="148"/>
      <c r="L380" s="148"/>
      <c r="M380" s="148"/>
      <c r="N380" s="148"/>
    </row>
    <row r="381" spans="1:14" x14ac:dyDescent="0.25">
      <c r="A381" s="148"/>
      <c r="B381" s="148"/>
      <c r="C381" s="148"/>
      <c r="D381" s="148"/>
      <c r="E381" s="148"/>
      <c r="F381" s="148"/>
      <c r="G381" s="148"/>
      <c r="H381" s="148"/>
      <c r="I381" s="148"/>
      <c r="J381" s="148"/>
      <c r="K381" s="148"/>
      <c r="L381" s="148"/>
      <c r="M381" s="148"/>
      <c r="N381" s="148"/>
    </row>
    <row r="382" spans="1:14" x14ac:dyDescent="0.25">
      <c r="A382" s="148"/>
      <c r="B382" s="148"/>
      <c r="C382" s="148"/>
      <c r="D382" s="148"/>
      <c r="E382" s="148"/>
      <c r="F382" s="148"/>
      <c r="G382" s="148"/>
      <c r="H382" s="148"/>
      <c r="I382" s="148"/>
      <c r="J382" s="148"/>
      <c r="K382" s="148"/>
      <c r="L382" s="148"/>
      <c r="M382" s="148"/>
      <c r="N382" s="148"/>
    </row>
    <row r="383" spans="1:14" x14ac:dyDescent="0.25">
      <c r="A383" s="148"/>
      <c r="B383" s="148"/>
      <c r="C383" s="148"/>
      <c r="D383" s="148"/>
      <c r="E383" s="148"/>
      <c r="F383" s="148"/>
      <c r="G383" s="148"/>
      <c r="H383" s="148"/>
      <c r="I383" s="148"/>
      <c r="J383" s="148"/>
      <c r="K383" s="148"/>
      <c r="L383" s="148"/>
      <c r="M383" s="148"/>
      <c r="N383" s="148"/>
    </row>
    <row r="384" spans="1:14" x14ac:dyDescent="0.25">
      <c r="A384" s="148"/>
      <c r="B384" s="148"/>
      <c r="C384" s="148"/>
      <c r="D384" s="148"/>
      <c r="E384" s="148"/>
      <c r="F384" s="148"/>
      <c r="G384" s="148"/>
      <c r="H384" s="148"/>
      <c r="I384" s="148"/>
      <c r="J384" s="148"/>
      <c r="K384" s="148"/>
      <c r="L384" s="148"/>
      <c r="M384" s="148"/>
      <c r="N384" s="148"/>
    </row>
    <row r="385" spans="1:14" x14ac:dyDescent="0.25">
      <c r="A385" s="148"/>
      <c r="B385" s="148"/>
      <c r="C385" s="148"/>
      <c r="D385" s="148"/>
      <c r="E385" s="148"/>
      <c r="F385" s="148"/>
      <c r="G385" s="148"/>
      <c r="H385" s="148"/>
      <c r="I385" s="148"/>
      <c r="J385" s="148"/>
      <c r="K385" s="148"/>
      <c r="L385" s="148"/>
      <c r="M385" s="148"/>
      <c r="N385" s="148"/>
    </row>
    <row r="386" spans="1:14" x14ac:dyDescent="0.25">
      <c r="A386" s="148"/>
      <c r="B386" s="148"/>
      <c r="C386" s="148"/>
      <c r="D386" s="148"/>
      <c r="E386" s="148"/>
      <c r="F386" s="148"/>
      <c r="G386" s="148"/>
      <c r="H386" s="148"/>
      <c r="I386" s="148"/>
      <c r="J386" s="148"/>
      <c r="K386" s="148"/>
      <c r="L386" s="148"/>
      <c r="M386" s="148"/>
      <c r="N386" s="148"/>
    </row>
    <row r="387" spans="1:14" x14ac:dyDescent="0.25">
      <c r="A387" s="148"/>
      <c r="B387" s="148"/>
      <c r="C387" s="148"/>
      <c r="D387" s="148"/>
      <c r="E387" s="148"/>
      <c r="F387" s="148"/>
      <c r="G387" s="148"/>
      <c r="H387" s="148"/>
      <c r="I387" s="148"/>
      <c r="J387" s="148"/>
      <c r="K387" s="148"/>
      <c r="L387" s="148"/>
      <c r="M387" s="148"/>
      <c r="N387" s="148"/>
    </row>
    <row r="388" spans="1:14" x14ac:dyDescent="0.25">
      <c r="A388" s="148"/>
      <c r="B388" s="148"/>
      <c r="C388" s="148"/>
      <c r="D388" s="148"/>
      <c r="E388" s="148"/>
      <c r="F388" s="148"/>
      <c r="G388" s="148"/>
      <c r="H388" s="148"/>
      <c r="I388" s="148"/>
      <c r="J388" s="148"/>
      <c r="K388" s="148"/>
      <c r="L388" s="148"/>
      <c r="M388" s="148"/>
      <c r="N388" s="148"/>
    </row>
    <row r="389" spans="1:14" x14ac:dyDescent="0.25">
      <c r="A389" s="148"/>
      <c r="B389" s="148"/>
      <c r="C389" s="148"/>
      <c r="D389" s="148"/>
      <c r="E389" s="148"/>
      <c r="F389" s="148"/>
      <c r="G389" s="148"/>
      <c r="H389" s="148"/>
      <c r="I389" s="148"/>
      <c r="J389" s="148"/>
      <c r="K389" s="148"/>
      <c r="L389" s="148"/>
      <c r="M389" s="148"/>
      <c r="N389" s="148"/>
    </row>
    <row r="390" spans="1:14" x14ac:dyDescent="0.25">
      <c r="A390" s="148"/>
      <c r="B390" s="148"/>
      <c r="C390" s="148"/>
      <c r="D390" s="148"/>
      <c r="E390" s="148"/>
      <c r="F390" s="148"/>
      <c r="G390" s="148"/>
      <c r="H390" s="148"/>
      <c r="I390" s="148"/>
      <c r="J390" s="148"/>
      <c r="K390" s="148"/>
      <c r="L390" s="148"/>
      <c r="M390" s="148"/>
      <c r="N390" s="148"/>
    </row>
    <row r="391" spans="1:14" x14ac:dyDescent="0.25">
      <c r="A391" s="148"/>
      <c r="B391" s="148"/>
      <c r="C391" s="148"/>
      <c r="D391" s="148"/>
      <c r="E391" s="148"/>
      <c r="F391" s="148"/>
      <c r="G391" s="148"/>
      <c r="H391" s="148"/>
      <c r="I391" s="148"/>
      <c r="J391" s="148"/>
      <c r="K391" s="148"/>
      <c r="L391" s="148"/>
      <c r="M391" s="148"/>
      <c r="N391" s="148"/>
    </row>
    <row r="392" spans="1:14" x14ac:dyDescent="0.25">
      <c r="A392" s="148"/>
      <c r="B392" s="148"/>
      <c r="C392" s="148"/>
      <c r="D392" s="148"/>
      <c r="E392" s="148"/>
      <c r="F392" s="148"/>
      <c r="G392" s="148"/>
      <c r="H392" s="148"/>
      <c r="I392" s="148"/>
      <c r="J392" s="148"/>
      <c r="K392" s="148"/>
      <c r="L392" s="148"/>
      <c r="M392" s="148"/>
      <c r="N392" s="148"/>
    </row>
    <row r="393" spans="1:14" x14ac:dyDescent="0.25">
      <c r="A393" s="148"/>
      <c r="B393" s="148"/>
      <c r="C393" s="148"/>
      <c r="D393" s="148"/>
      <c r="E393" s="148"/>
      <c r="F393" s="148"/>
      <c r="G393" s="148"/>
      <c r="H393" s="148"/>
      <c r="I393" s="148"/>
      <c r="J393" s="148"/>
      <c r="K393" s="148"/>
      <c r="L393" s="148"/>
      <c r="M393" s="148"/>
      <c r="N393" s="148"/>
    </row>
    <row r="394" spans="1:14" x14ac:dyDescent="0.25">
      <c r="A394" s="148"/>
      <c r="B394" s="148"/>
      <c r="C394" s="148"/>
      <c r="D394" s="148"/>
      <c r="E394" s="148"/>
      <c r="F394" s="148"/>
      <c r="G394" s="148"/>
      <c r="H394" s="148"/>
      <c r="I394" s="148"/>
      <c r="J394" s="148"/>
      <c r="K394" s="148"/>
      <c r="L394" s="148"/>
      <c r="M394" s="148"/>
      <c r="N394" s="148"/>
    </row>
    <row r="395" spans="1:14" x14ac:dyDescent="0.25">
      <c r="A395" s="148"/>
      <c r="B395" s="148"/>
      <c r="C395" s="148"/>
      <c r="D395" s="148"/>
      <c r="E395" s="148"/>
      <c r="F395" s="148"/>
      <c r="G395" s="148"/>
      <c r="H395" s="148"/>
      <c r="I395" s="148"/>
      <c r="J395" s="148"/>
      <c r="K395" s="148"/>
      <c r="L395" s="148"/>
      <c r="M395" s="148"/>
      <c r="N395" s="148"/>
    </row>
    <row r="396" spans="1:14" x14ac:dyDescent="0.25">
      <c r="A396" s="148"/>
      <c r="B396" s="148"/>
      <c r="C396" s="148"/>
      <c r="D396" s="148"/>
      <c r="E396" s="148"/>
      <c r="F396" s="148"/>
      <c r="G396" s="148"/>
      <c r="H396" s="148"/>
      <c r="I396" s="148"/>
      <c r="J396" s="148"/>
      <c r="K396" s="148"/>
      <c r="L396" s="148"/>
      <c r="M396" s="148"/>
      <c r="N396" s="148"/>
    </row>
    <row r="397" spans="1:14" x14ac:dyDescent="0.25">
      <c r="A397" s="148"/>
      <c r="B397" s="148"/>
      <c r="C397" s="148"/>
      <c r="D397" s="148"/>
      <c r="E397" s="148"/>
      <c r="F397" s="148"/>
      <c r="G397" s="148"/>
      <c r="H397" s="148"/>
      <c r="I397" s="148"/>
      <c r="J397" s="148"/>
      <c r="K397" s="148"/>
      <c r="L397" s="148"/>
      <c r="M397" s="148"/>
      <c r="N397" s="148"/>
    </row>
    <row r="398" spans="1:14" x14ac:dyDescent="0.25">
      <c r="A398" s="148"/>
      <c r="B398" s="148"/>
      <c r="C398" s="148"/>
      <c r="D398" s="148"/>
      <c r="E398" s="148"/>
      <c r="F398" s="148"/>
      <c r="G398" s="148"/>
      <c r="H398" s="148"/>
      <c r="I398" s="148"/>
      <c r="J398" s="148"/>
      <c r="K398" s="148"/>
      <c r="L398" s="148"/>
      <c r="M398" s="148"/>
      <c r="N398" s="148"/>
    </row>
    <row r="399" spans="1:14" x14ac:dyDescent="0.25">
      <c r="A399" s="148"/>
      <c r="B399" s="148"/>
      <c r="C399" s="148"/>
      <c r="D399" s="148"/>
      <c r="E399" s="148"/>
      <c r="F399" s="148"/>
      <c r="G399" s="148"/>
      <c r="H399" s="148"/>
      <c r="I399" s="148"/>
      <c r="J399" s="148"/>
      <c r="K399" s="148"/>
      <c r="L399" s="148"/>
      <c r="M399" s="148"/>
      <c r="N399" s="148"/>
    </row>
    <row r="400" spans="1:14" x14ac:dyDescent="0.25">
      <c r="A400" s="148"/>
      <c r="B400" s="148"/>
      <c r="C400" s="148"/>
      <c r="D400" s="148"/>
      <c r="E400" s="148"/>
      <c r="F400" s="148"/>
      <c r="G400" s="148"/>
      <c r="H400" s="148"/>
      <c r="I400" s="148"/>
      <c r="J400" s="148"/>
      <c r="K400" s="148"/>
      <c r="L400" s="148"/>
      <c r="M400" s="148"/>
      <c r="N400" s="148"/>
    </row>
    <row r="401" spans="1:14" x14ac:dyDescent="0.25">
      <c r="A401" s="148"/>
      <c r="B401" s="148"/>
      <c r="C401" s="148"/>
      <c r="D401" s="148"/>
      <c r="E401" s="148"/>
      <c r="F401" s="148"/>
      <c r="G401" s="148"/>
      <c r="H401" s="148"/>
      <c r="I401" s="148"/>
      <c r="J401" s="148"/>
      <c r="K401" s="148"/>
      <c r="L401" s="148"/>
      <c r="M401" s="148"/>
      <c r="N401" s="148"/>
    </row>
    <row r="402" spans="1:14" x14ac:dyDescent="0.25">
      <c r="A402" s="148"/>
      <c r="B402" s="148"/>
      <c r="C402" s="148"/>
      <c r="D402" s="148"/>
      <c r="E402" s="148"/>
      <c r="F402" s="148"/>
      <c r="G402" s="148"/>
      <c r="H402" s="148"/>
      <c r="I402" s="148"/>
      <c r="J402" s="148"/>
      <c r="K402" s="148"/>
      <c r="L402" s="148"/>
      <c r="M402" s="148"/>
      <c r="N402" s="148"/>
    </row>
    <row r="403" spans="1:14" x14ac:dyDescent="0.25">
      <c r="A403" s="148"/>
      <c r="B403" s="148"/>
      <c r="C403" s="148"/>
      <c r="D403" s="148"/>
      <c r="E403" s="148"/>
      <c r="F403" s="148"/>
      <c r="G403" s="148"/>
      <c r="H403" s="148"/>
      <c r="I403" s="148"/>
      <c r="J403" s="148"/>
      <c r="K403" s="148"/>
      <c r="L403" s="148"/>
      <c r="M403" s="148"/>
      <c r="N403" s="148"/>
    </row>
    <row r="404" spans="1:14" x14ac:dyDescent="0.25">
      <c r="A404" s="148"/>
      <c r="B404" s="148"/>
      <c r="C404" s="148"/>
      <c r="D404" s="148"/>
      <c r="E404" s="148"/>
      <c r="F404" s="148"/>
      <c r="G404" s="148"/>
      <c r="H404" s="148"/>
      <c r="I404" s="148"/>
      <c r="J404" s="148"/>
      <c r="K404" s="148"/>
      <c r="L404" s="148"/>
      <c r="M404" s="148"/>
      <c r="N404" s="148"/>
    </row>
    <row r="405" spans="1:14" x14ac:dyDescent="0.25">
      <c r="A405" s="148"/>
      <c r="B405" s="148"/>
      <c r="C405" s="148"/>
      <c r="D405" s="148"/>
      <c r="E405" s="148"/>
      <c r="F405" s="148"/>
      <c r="G405" s="148"/>
      <c r="H405" s="148"/>
      <c r="I405" s="148"/>
      <c r="J405" s="148"/>
      <c r="K405" s="148"/>
      <c r="L405" s="148"/>
      <c r="M405" s="148"/>
      <c r="N405" s="148"/>
    </row>
    <row r="406" spans="1:14" x14ac:dyDescent="0.25">
      <c r="A406" s="148"/>
      <c r="B406" s="148"/>
      <c r="C406" s="148"/>
      <c r="D406" s="148"/>
      <c r="E406" s="148"/>
      <c r="F406" s="148"/>
      <c r="G406" s="148"/>
      <c r="H406" s="148"/>
      <c r="I406" s="148"/>
      <c r="J406" s="148"/>
      <c r="K406" s="148"/>
      <c r="L406" s="148"/>
      <c r="M406" s="148"/>
      <c r="N406" s="148"/>
    </row>
    <row r="407" spans="1:14" x14ac:dyDescent="0.25">
      <c r="A407" s="148"/>
      <c r="B407" s="148"/>
      <c r="C407" s="148"/>
      <c r="D407" s="148"/>
      <c r="E407" s="148"/>
      <c r="F407" s="148"/>
      <c r="G407" s="148"/>
      <c r="H407" s="148"/>
      <c r="I407" s="148"/>
      <c r="J407" s="148"/>
      <c r="K407" s="148"/>
      <c r="L407" s="148"/>
      <c r="M407" s="148"/>
      <c r="N407" s="148"/>
    </row>
    <row r="408" spans="1:14" x14ac:dyDescent="0.25">
      <c r="A408" s="148"/>
      <c r="B408" s="148"/>
      <c r="C408" s="148"/>
      <c r="D408" s="148"/>
      <c r="E408" s="148"/>
      <c r="F408" s="148"/>
      <c r="G408" s="148"/>
      <c r="H408" s="148"/>
      <c r="I408" s="148"/>
      <c r="J408" s="148"/>
      <c r="K408" s="148"/>
      <c r="L408" s="148"/>
      <c r="M408" s="148"/>
      <c r="N408" s="148"/>
    </row>
    <row r="409" spans="1:14" x14ac:dyDescent="0.25">
      <c r="A409" s="148"/>
      <c r="B409" s="148"/>
      <c r="C409" s="148"/>
      <c r="D409" s="148"/>
      <c r="E409" s="148"/>
      <c r="F409" s="148"/>
      <c r="G409" s="148"/>
      <c r="H409" s="148"/>
      <c r="I409" s="148"/>
      <c r="J409" s="148"/>
      <c r="K409" s="148"/>
      <c r="L409" s="148"/>
      <c r="M409" s="148"/>
      <c r="N409" s="148"/>
    </row>
    <row r="410" spans="1:14" x14ac:dyDescent="0.25">
      <c r="A410" s="148"/>
      <c r="B410" s="148"/>
      <c r="C410" s="148"/>
      <c r="D410" s="148"/>
      <c r="E410" s="148"/>
      <c r="F410" s="148"/>
      <c r="G410" s="148"/>
      <c r="H410" s="148"/>
      <c r="I410" s="148"/>
      <c r="J410" s="148"/>
      <c r="K410" s="148"/>
      <c r="L410" s="148"/>
      <c r="M410" s="148"/>
      <c r="N410" s="148"/>
    </row>
    <row r="411" spans="1:14" x14ac:dyDescent="0.25">
      <c r="A411" s="148"/>
      <c r="B411" s="148"/>
      <c r="C411" s="148"/>
      <c r="D411" s="148"/>
      <c r="E411" s="148"/>
      <c r="F411" s="148"/>
      <c r="G411" s="148"/>
      <c r="H411" s="148"/>
      <c r="I411" s="148"/>
      <c r="J411" s="148"/>
      <c r="K411" s="148"/>
      <c r="L411" s="148"/>
      <c r="M411" s="148"/>
      <c r="N411" s="148"/>
    </row>
    <row r="412" spans="1:14" x14ac:dyDescent="0.25">
      <c r="A412" s="148"/>
      <c r="B412" s="148"/>
      <c r="C412" s="148"/>
      <c r="D412" s="148"/>
      <c r="E412" s="148"/>
      <c r="F412" s="148"/>
      <c r="G412" s="148"/>
      <c r="H412" s="148"/>
      <c r="I412" s="148"/>
      <c r="J412" s="148"/>
      <c r="K412" s="148"/>
      <c r="L412" s="148"/>
      <c r="M412" s="148"/>
      <c r="N412" s="148"/>
    </row>
    <row r="413" spans="1:14" x14ac:dyDescent="0.25">
      <c r="A413" s="148"/>
      <c r="B413" s="148"/>
      <c r="C413" s="148"/>
      <c r="D413" s="148"/>
      <c r="E413" s="148"/>
      <c r="F413" s="148"/>
      <c r="G413" s="148"/>
      <c r="H413" s="148"/>
      <c r="I413" s="148"/>
      <c r="J413" s="148"/>
      <c r="K413" s="148"/>
      <c r="L413" s="148"/>
      <c r="M413" s="148"/>
      <c r="N413" s="148"/>
    </row>
    <row r="414" spans="1:14" x14ac:dyDescent="0.25">
      <c r="A414" s="148"/>
      <c r="B414" s="148"/>
      <c r="C414" s="148"/>
      <c r="D414" s="148"/>
      <c r="E414" s="148"/>
      <c r="F414" s="148"/>
      <c r="G414" s="148"/>
      <c r="H414" s="148"/>
      <c r="I414" s="148"/>
      <c r="J414" s="148"/>
      <c r="K414" s="148"/>
      <c r="L414" s="148"/>
      <c r="M414" s="148"/>
      <c r="N414" s="148"/>
    </row>
    <row r="415" spans="1:14" x14ac:dyDescent="0.25">
      <c r="A415" s="148"/>
      <c r="B415" s="148"/>
      <c r="C415" s="148"/>
      <c r="D415" s="148"/>
      <c r="E415" s="148"/>
      <c r="F415" s="148"/>
      <c r="G415" s="148"/>
      <c r="H415" s="148"/>
      <c r="I415" s="148"/>
      <c r="J415" s="148"/>
      <c r="K415" s="148"/>
      <c r="L415" s="148"/>
      <c r="M415" s="148"/>
      <c r="N415" s="148"/>
    </row>
    <row r="416" spans="1:14" x14ac:dyDescent="0.25">
      <c r="A416" s="148"/>
      <c r="B416" s="148"/>
      <c r="C416" s="148"/>
      <c r="D416" s="148"/>
      <c r="E416" s="148"/>
      <c r="F416" s="148"/>
      <c r="G416" s="148"/>
      <c r="H416" s="148"/>
      <c r="I416" s="148"/>
      <c r="J416" s="148"/>
      <c r="K416" s="148"/>
      <c r="L416" s="148"/>
      <c r="M416" s="148"/>
      <c r="N416" s="148"/>
    </row>
    <row r="417" spans="1:14" x14ac:dyDescent="0.25">
      <c r="A417" s="148"/>
      <c r="B417" s="148"/>
      <c r="C417" s="148"/>
      <c r="D417" s="148"/>
      <c r="E417" s="148"/>
      <c r="F417" s="148"/>
      <c r="G417" s="148"/>
      <c r="H417" s="148"/>
      <c r="I417" s="148"/>
      <c r="J417" s="148"/>
      <c r="K417" s="148"/>
      <c r="L417" s="148"/>
      <c r="M417" s="148"/>
      <c r="N417" s="148"/>
    </row>
    <row r="418" spans="1:14" x14ac:dyDescent="0.25">
      <c r="A418" s="148"/>
      <c r="B418" s="148"/>
      <c r="C418" s="148"/>
      <c r="D418" s="148"/>
      <c r="E418" s="148"/>
      <c r="F418" s="148"/>
      <c r="G418" s="148"/>
      <c r="H418" s="148"/>
      <c r="I418" s="148"/>
      <c r="J418" s="148"/>
      <c r="K418" s="148"/>
      <c r="L418" s="148"/>
      <c r="M418" s="148"/>
      <c r="N418" s="148"/>
    </row>
    <row r="419" spans="1:14" x14ac:dyDescent="0.25">
      <c r="A419" s="148"/>
      <c r="B419" s="148"/>
      <c r="C419" s="148"/>
      <c r="D419" s="148"/>
      <c r="E419" s="148"/>
      <c r="F419" s="148"/>
      <c r="G419" s="148"/>
      <c r="H419" s="148"/>
      <c r="I419" s="148"/>
      <c r="J419" s="148"/>
      <c r="K419" s="148"/>
      <c r="L419" s="148"/>
      <c r="M419" s="148"/>
      <c r="N419" s="148"/>
    </row>
    <row r="420" spans="1:14" x14ac:dyDescent="0.25">
      <c r="A420" s="148"/>
      <c r="B420" s="148"/>
      <c r="C420" s="148"/>
      <c r="D420" s="148"/>
      <c r="E420" s="148"/>
      <c r="F420" s="148"/>
      <c r="G420" s="148"/>
      <c r="H420" s="148"/>
      <c r="I420" s="148"/>
      <c r="J420" s="148"/>
      <c r="K420" s="148"/>
      <c r="L420" s="148"/>
      <c r="M420" s="148"/>
      <c r="N420" s="148"/>
    </row>
    <row r="421" spans="1:14" x14ac:dyDescent="0.25">
      <c r="A421" s="148"/>
      <c r="B421" s="148"/>
      <c r="C421" s="148"/>
      <c r="D421" s="148"/>
      <c r="E421" s="148"/>
      <c r="F421" s="148"/>
      <c r="G421" s="148"/>
      <c r="H421" s="148"/>
      <c r="I421" s="148"/>
      <c r="J421" s="148"/>
      <c r="K421" s="148"/>
      <c r="L421" s="148"/>
      <c r="M421" s="148"/>
      <c r="N421" s="148"/>
    </row>
    <row r="422" spans="1:14" x14ac:dyDescent="0.25">
      <c r="A422" s="148"/>
      <c r="B422" s="148"/>
      <c r="C422" s="148"/>
      <c r="D422" s="148"/>
      <c r="E422" s="148"/>
      <c r="F422" s="148"/>
      <c r="G422" s="148"/>
      <c r="H422" s="148"/>
      <c r="I422" s="148"/>
      <c r="J422" s="148"/>
      <c r="K422" s="148"/>
      <c r="L422" s="148"/>
      <c r="M422" s="148"/>
      <c r="N422" s="148"/>
    </row>
    <row r="423" spans="1:14" x14ac:dyDescent="0.25">
      <c r="A423" s="148"/>
      <c r="B423" s="148"/>
      <c r="C423" s="148"/>
      <c r="D423" s="148"/>
      <c r="E423" s="148"/>
      <c r="F423" s="148"/>
      <c r="G423" s="148"/>
      <c r="H423" s="148"/>
      <c r="I423" s="148"/>
      <c r="J423" s="148"/>
      <c r="K423" s="148"/>
      <c r="L423" s="148"/>
      <c r="M423" s="148"/>
      <c r="N423" s="148"/>
    </row>
    <row r="424" spans="1:14" x14ac:dyDescent="0.25">
      <c r="A424" s="148"/>
      <c r="B424" s="148"/>
      <c r="C424" s="148"/>
      <c r="D424" s="148"/>
      <c r="E424" s="148"/>
      <c r="F424" s="148"/>
      <c r="G424" s="148"/>
      <c r="H424" s="148"/>
      <c r="I424" s="148"/>
      <c r="J424" s="148"/>
      <c r="K424" s="148"/>
      <c r="L424" s="148"/>
      <c r="M424" s="148"/>
      <c r="N424" s="148"/>
    </row>
    <row r="425" spans="1:14" x14ac:dyDescent="0.25">
      <c r="A425" s="148"/>
      <c r="B425" s="148"/>
      <c r="C425" s="148"/>
      <c r="D425" s="148"/>
      <c r="E425" s="148"/>
      <c r="F425" s="148"/>
      <c r="G425" s="148"/>
      <c r="H425" s="148"/>
      <c r="I425" s="148"/>
      <c r="J425" s="148"/>
      <c r="K425" s="148"/>
      <c r="L425" s="148"/>
      <c r="M425" s="148"/>
      <c r="N425" s="148"/>
    </row>
    <row r="426" spans="1:14" x14ac:dyDescent="0.25">
      <c r="A426" s="148"/>
      <c r="B426" s="148"/>
      <c r="C426" s="148"/>
      <c r="D426" s="148"/>
      <c r="E426" s="148"/>
      <c r="F426" s="148"/>
      <c r="G426" s="148"/>
      <c r="H426" s="148"/>
      <c r="I426" s="148"/>
      <c r="J426" s="148"/>
      <c r="K426" s="148"/>
      <c r="L426" s="148"/>
      <c r="M426" s="148"/>
      <c r="N426" s="148"/>
    </row>
    <row r="427" spans="1:14" x14ac:dyDescent="0.25">
      <c r="A427" s="148"/>
      <c r="B427" s="148"/>
      <c r="C427" s="148"/>
      <c r="D427" s="148"/>
      <c r="E427" s="148"/>
      <c r="F427" s="148"/>
      <c r="G427" s="148"/>
      <c r="H427" s="148"/>
      <c r="I427" s="148"/>
      <c r="J427" s="148"/>
      <c r="K427" s="148"/>
      <c r="L427" s="148"/>
      <c r="M427" s="148"/>
      <c r="N427" s="148"/>
    </row>
    <row r="428" spans="1:14" x14ac:dyDescent="0.25">
      <c r="A428" s="148"/>
      <c r="B428" s="148"/>
      <c r="C428" s="148"/>
      <c r="D428" s="148"/>
      <c r="E428" s="148"/>
      <c r="F428" s="148"/>
      <c r="G428" s="148"/>
      <c r="H428" s="148"/>
      <c r="I428" s="148"/>
      <c r="J428" s="148"/>
      <c r="K428" s="148"/>
      <c r="L428" s="148"/>
      <c r="M428" s="148"/>
      <c r="N428" s="148"/>
    </row>
    <row r="429" spans="1:14" x14ac:dyDescent="0.25">
      <c r="A429" s="148"/>
      <c r="B429" s="148"/>
      <c r="C429" s="148"/>
      <c r="D429" s="148"/>
      <c r="E429" s="148"/>
      <c r="F429" s="148"/>
      <c r="G429" s="148"/>
      <c r="H429" s="148"/>
      <c r="I429" s="148"/>
      <c r="J429" s="148"/>
      <c r="K429" s="148"/>
      <c r="L429" s="148"/>
      <c r="M429" s="148"/>
      <c r="N429" s="148"/>
    </row>
    <row r="430" spans="1:14" x14ac:dyDescent="0.25">
      <c r="A430" s="148"/>
      <c r="B430" s="148"/>
      <c r="C430" s="148"/>
      <c r="D430" s="148"/>
      <c r="E430" s="148"/>
      <c r="F430" s="148"/>
      <c r="G430" s="148"/>
      <c r="H430" s="148"/>
      <c r="I430" s="148"/>
      <c r="J430" s="148"/>
      <c r="K430" s="148"/>
      <c r="L430" s="148"/>
      <c r="M430" s="148"/>
      <c r="N430" s="148"/>
    </row>
    <row r="431" spans="1:14" x14ac:dyDescent="0.25">
      <c r="A431" s="148"/>
      <c r="B431" s="148"/>
      <c r="C431" s="148"/>
      <c r="D431" s="148"/>
      <c r="E431" s="148"/>
      <c r="F431" s="148"/>
      <c r="G431" s="148"/>
      <c r="H431" s="148"/>
      <c r="I431" s="148"/>
      <c r="J431" s="148"/>
      <c r="K431" s="148"/>
      <c r="L431" s="148"/>
      <c r="M431" s="148"/>
      <c r="N431" s="148"/>
    </row>
    <row r="432" spans="1:14" x14ac:dyDescent="0.25">
      <c r="A432" s="148"/>
      <c r="B432" s="148"/>
      <c r="C432" s="148"/>
      <c r="D432" s="148"/>
      <c r="E432" s="148"/>
      <c r="F432" s="148"/>
      <c r="G432" s="148"/>
      <c r="H432" s="148"/>
      <c r="I432" s="148"/>
      <c r="J432" s="148"/>
      <c r="K432" s="148"/>
      <c r="L432" s="148"/>
      <c r="M432" s="148"/>
      <c r="N432" s="148"/>
    </row>
    <row r="433" spans="1:14" x14ac:dyDescent="0.25">
      <c r="A433" s="148"/>
      <c r="B433" s="148"/>
      <c r="C433" s="148"/>
      <c r="D433" s="148"/>
      <c r="E433" s="148"/>
      <c r="F433" s="148"/>
      <c r="G433" s="148"/>
      <c r="H433" s="148"/>
      <c r="I433" s="148"/>
      <c r="J433" s="148"/>
      <c r="K433" s="148"/>
      <c r="L433" s="148"/>
      <c r="M433" s="148"/>
      <c r="N433" s="148"/>
    </row>
    <row r="434" spans="1:14" x14ac:dyDescent="0.25">
      <c r="A434" s="148"/>
      <c r="B434" s="148"/>
      <c r="C434" s="148"/>
      <c r="D434" s="148"/>
      <c r="E434" s="148"/>
      <c r="F434" s="148"/>
      <c r="G434" s="148"/>
      <c r="H434" s="148"/>
      <c r="I434" s="148"/>
      <c r="J434" s="148"/>
      <c r="K434" s="148"/>
      <c r="L434" s="148"/>
      <c r="M434" s="148"/>
      <c r="N434" s="148"/>
    </row>
    <row r="435" spans="1:14" x14ac:dyDescent="0.25">
      <c r="A435" s="148"/>
      <c r="B435" s="148"/>
      <c r="C435" s="148"/>
      <c r="D435" s="148"/>
      <c r="E435" s="148"/>
      <c r="F435" s="148"/>
      <c r="G435" s="148"/>
      <c r="H435" s="148"/>
      <c r="I435" s="148"/>
      <c r="J435" s="148"/>
      <c r="K435" s="148"/>
      <c r="L435" s="148"/>
      <c r="M435" s="148"/>
      <c r="N435" s="148"/>
    </row>
    <row r="436" spans="1:14" x14ac:dyDescent="0.25">
      <c r="A436" s="148"/>
      <c r="B436" s="148"/>
      <c r="C436" s="148"/>
      <c r="D436" s="148"/>
      <c r="E436" s="148"/>
      <c r="F436" s="148"/>
      <c r="G436" s="148"/>
      <c r="H436" s="148"/>
      <c r="I436" s="148"/>
      <c r="J436" s="148"/>
      <c r="K436" s="148"/>
      <c r="L436" s="148"/>
      <c r="M436" s="148"/>
      <c r="N436" s="148"/>
    </row>
    <row r="437" spans="1:14" x14ac:dyDescent="0.25">
      <c r="A437" s="148"/>
      <c r="B437" s="148"/>
      <c r="C437" s="148"/>
      <c r="D437" s="148"/>
      <c r="E437" s="148"/>
      <c r="F437" s="148"/>
      <c r="G437" s="148"/>
      <c r="H437" s="148"/>
      <c r="I437" s="148"/>
      <c r="J437" s="148"/>
      <c r="K437" s="148"/>
      <c r="L437" s="148"/>
      <c r="M437" s="148"/>
      <c r="N437" s="148"/>
    </row>
    <row r="438" spans="1:14" x14ac:dyDescent="0.25">
      <c r="A438" s="148"/>
      <c r="B438" s="148"/>
      <c r="C438" s="148"/>
      <c r="D438" s="148"/>
      <c r="E438" s="148"/>
      <c r="F438" s="148"/>
      <c r="G438" s="148"/>
      <c r="H438" s="148"/>
      <c r="I438" s="148"/>
      <c r="J438" s="148"/>
      <c r="K438" s="148"/>
      <c r="L438" s="148"/>
      <c r="M438" s="148"/>
      <c r="N438" s="148"/>
    </row>
    <row r="439" spans="1:14" x14ac:dyDescent="0.25">
      <c r="A439" s="148"/>
      <c r="B439" s="148"/>
      <c r="C439" s="148"/>
      <c r="D439" s="148"/>
      <c r="E439" s="148"/>
      <c r="F439" s="148"/>
      <c r="G439" s="148"/>
      <c r="H439" s="148"/>
      <c r="I439" s="148"/>
      <c r="J439" s="148"/>
      <c r="K439" s="148"/>
      <c r="L439" s="148"/>
      <c r="M439" s="148"/>
      <c r="N439" s="148"/>
    </row>
    <row r="440" spans="1:14" x14ac:dyDescent="0.25">
      <c r="A440" s="148"/>
      <c r="B440" s="148"/>
      <c r="C440" s="148"/>
      <c r="D440" s="148"/>
      <c r="E440" s="148"/>
      <c r="F440" s="148"/>
      <c r="G440" s="148"/>
      <c r="H440" s="148"/>
      <c r="I440" s="148"/>
      <c r="J440" s="148"/>
      <c r="K440" s="148"/>
      <c r="L440" s="148"/>
      <c r="M440" s="148"/>
      <c r="N440" s="148"/>
    </row>
    <row r="441" spans="1:14" x14ac:dyDescent="0.25">
      <c r="A441" s="148"/>
      <c r="B441" s="148"/>
      <c r="C441" s="148"/>
      <c r="D441" s="148"/>
      <c r="E441" s="148"/>
      <c r="F441" s="148"/>
      <c r="G441" s="148"/>
      <c r="H441" s="148"/>
      <c r="I441" s="148"/>
      <c r="J441" s="148"/>
      <c r="K441" s="148"/>
      <c r="L441" s="148"/>
      <c r="M441" s="148"/>
      <c r="N441" s="148"/>
    </row>
    <row r="442" spans="1:14" x14ac:dyDescent="0.25">
      <c r="A442" s="148"/>
      <c r="B442" s="148"/>
      <c r="C442" s="148"/>
      <c r="D442" s="148"/>
      <c r="E442" s="148"/>
      <c r="F442" s="148"/>
      <c r="G442" s="148"/>
      <c r="H442" s="148"/>
      <c r="I442" s="148"/>
      <c r="J442" s="148"/>
      <c r="K442" s="148"/>
      <c r="L442" s="148"/>
      <c r="M442" s="148"/>
      <c r="N442" s="148"/>
    </row>
    <row r="443" spans="1:14" x14ac:dyDescent="0.25">
      <c r="A443" s="148"/>
      <c r="B443" s="148"/>
      <c r="C443" s="148"/>
      <c r="D443" s="148"/>
      <c r="E443" s="148"/>
      <c r="F443" s="148"/>
      <c r="G443" s="148"/>
      <c r="H443" s="148"/>
      <c r="I443" s="148"/>
      <c r="J443" s="148"/>
      <c r="K443" s="148"/>
      <c r="L443" s="148"/>
      <c r="M443" s="148"/>
      <c r="N443" s="148"/>
    </row>
    <row r="444" spans="1:14" x14ac:dyDescent="0.25">
      <c r="A444" s="148"/>
      <c r="B444" s="148"/>
      <c r="C444" s="148"/>
      <c r="D444" s="148"/>
      <c r="E444" s="148"/>
      <c r="F444" s="148"/>
      <c r="G444" s="148"/>
      <c r="H444" s="148"/>
      <c r="I444" s="148"/>
      <c r="J444" s="148"/>
      <c r="K444" s="148"/>
      <c r="L444" s="148"/>
      <c r="M444" s="148"/>
      <c r="N444" s="148"/>
    </row>
    <row r="445" spans="1:14" x14ac:dyDescent="0.25">
      <c r="A445" s="148"/>
      <c r="B445" s="148"/>
      <c r="C445" s="148"/>
      <c r="D445" s="148"/>
      <c r="E445" s="148"/>
      <c r="F445" s="148"/>
      <c r="G445" s="148"/>
      <c r="H445" s="148"/>
      <c r="I445" s="148"/>
      <c r="J445" s="148"/>
      <c r="K445" s="148"/>
      <c r="L445" s="148"/>
      <c r="M445" s="148"/>
      <c r="N445" s="148"/>
    </row>
    <row r="446" spans="1:14" x14ac:dyDescent="0.25">
      <c r="A446" s="148"/>
      <c r="B446" s="148"/>
      <c r="C446" s="148"/>
      <c r="D446" s="148"/>
      <c r="E446" s="148"/>
      <c r="F446" s="148"/>
      <c r="G446" s="148"/>
      <c r="H446" s="148"/>
      <c r="I446" s="148"/>
      <c r="J446" s="148"/>
      <c r="K446" s="148"/>
      <c r="L446" s="148"/>
      <c r="M446" s="148"/>
      <c r="N446" s="148"/>
    </row>
    <row r="447" spans="1:14" x14ac:dyDescent="0.25">
      <c r="A447" s="148"/>
      <c r="B447" s="148"/>
      <c r="C447" s="148"/>
      <c r="D447" s="148"/>
      <c r="E447" s="148"/>
      <c r="F447" s="148"/>
      <c r="G447" s="148"/>
      <c r="H447" s="148"/>
      <c r="I447" s="148"/>
      <c r="J447" s="148"/>
      <c r="K447" s="148"/>
      <c r="L447" s="148"/>
      <c r="M447" s="148"/>
      <c r="N447" s="148"/>
    </row>
    <row r="448" spans="1:14" x14ac:dyDescent="0.25">
      <c r="A448" s="148"/>
      <c r="B448" s="148"/>
      <c r="C448" s="148"/>
      <c r="D448" s="148"/>
      <c r="E448" s="148"/>
      <c r="F448" s="148"/>
      <c r="G448" s="148"/>
      <c r="H448" s="148"/>
      <c r="I448" s="148"/>
      <c r="J448" s="148"/>
      <c r="K448" s="148"/>
      <c r="L448" s="148"/>
      <c r="M448" s="148"/>
      <c r="N448" s="148"/>
    </row>
    <row r="449" spans="1:14" x14ac:dyDescent="0.25">
      <c r="A449" s="148"/>
      <c r="B449" s="148"/>
      <c r="C449" s="148"/>
      <c r="D449" s="148"/>
      <c r="E449" s="148"/>
      <c r="F449" s="148"/>
      <c r="G449" s="148"/>
      <c r="H449" s="148"/>
      <c r="I449" s="148"/>
      <c r="J449" s="148"/>
      <c r="K449" s="148"/>
      <c r="L449" s="148"/>
      <c r="M449" s="148"/>
      <c r="N449" s="148"/>
    </row>
    <row r="450" spans="1:14" x14ac:dyDescent="0.25">
      <c r="A450" s="148"/>
      <c r="B450" s="148"/>
      <c r="C450" s="148"/>
      <c r="D450" s="148"/>
      <c r="E450" s="148"/>
      <c r="F450" s="148"/>
      <c r="G450" s="148"/>
      <c r="H450" s="148"/>
      <c r="I450" s="148"/>
      <c r="J450" s="148"/>
      <c r="K450" s="148"/>
      <c r="L450" s="148"/>
      <c r="M450" s="148"/>
      <c r="N450" s="148"/>
    </row>
    <row r="451" spans="1:14" x14ac:dyDescent="0.25">
      <c r="A451" s="148"/>
      <c r="B451" s="148"/>
      <c r="C451" s="148"/>
      <c r="D451" s="148"/>
      <c r="E451" s="148"/>
      <c r="F451" s="148"/>
      <c r="G451" s="148"/>
      <c r="H451" s="148"/>
      <c r="I451" s="148"/>
      <c r="J451" s="148"/>
      <c r="K451" s="148"/>
      <c r="L451" s="148"/>
      <c r="M451" s="148"/>
      <c r="N451" s="148"/>
    </row>
    <row r="452" spans="1:14" x14ac:dyDescent="0.25">
      <c r="A452" s="148"/>
      <c r="B452" s="148"/>
      <c r="C452" s="148"/>
      <c r="D452" s="148"/>
      <c r="E452" s="148"/>
      <c r="F452" s="148"/>
      <c r="G452" s="148"/>
      <c r="H452" s="148"/>
      <c r="I452" s="148"/>
      <c r="J452" s="148"/>
      <c r="K452" s="148"/>
      <c r="L452" s="148"/>
      <c r="M452" s="148"/>
      <c r="N452" s="148"/>
    </row>
    <row r="453" spans="1:14" x14ac:dyDescent="0.25">
      <c r="A453" s="148"/>
      <c r="B453" s="148"/>
      <c r="C453" s="148"/>
      <c r="D453" s="148"/>
      <c r="E453" s="148"/>
      <c r="F453" s="148"/>
      <c r="G453" s="148"/>
      <c r="H453" s="148"/>
      <c r="I453" s="148"/>
      <c r="J453" s="148"/>
      <c r="K453" s="148"/>
      <c r="L453" s="148"/>
      <c r="M453" s="148"/>
      <c r="N453" s="148"/>
    </row>
    <row r="454" spans="1:14" x14ac:dyDescent="0.25">
      <c r="A454" s="148"/>
      <c r="B454" s="148"/>
      <c r="C454" s="148"/>
      <c r="D454" s="148"/>
      <c r="E454" s="148"/>
      <c r="F454" s="148"/>
      <c r="G454" s="148"/>
      <c r="H454" s="148"/>
      <c r="I454" s="148"/>
      <c r="J454" s="148"/>
      <c r="K454" s="148"/>
      <c r="L454" s="148"/>
      <c r="M454" s="148"/>
      <c r="N454" s="148"/>
    </row>
    <row r="455" spans="1:14" x14ac:dyDescent="0.25">
      <c r="A455" s="148"/>
      <c r="B455" s="148"/>
      <c r="C455" s="148"/>
      <c r="D455" s="148"/>
      <c r="E455" s="148"/>
      <c r="F455" s="148"/>
      <c r="G455" s="148"/>
      <c r="H455" s="148"/>
      <c r="I455" s="148"/>
      <c r="J455" s="148"/>
      <c r="K455" s="148"/>
      <c r="L455" s="148"/>
      <c r="M455" s="148"/>
      <c r="N455" s="148"/>
    </row>
    <row r="456" spans="1:14" x14ac:dyDescent="0.25">
      <c r="A456" s="148"/>
      <c r="B456" s="148"/>
      <c r="C456" s="148"/>
      <c r="D456" s="148"/>
      <c r="E456" s="148"/>
      <c r="F456" s="148"/>
      <c r="G456" s="148"/>
      <c r="H456" s="148"/>
      <c r="I456" s="148"/>
      <c r="J456" s="148"/>
      <c r="K456" s="148"/>
      <c r="L456" s="148"/>
      <c r="M456" s="148"/>
      <c r="N456" s="148"/>
    </row>
    <row r="457" spans="1:14" x14ac:dyDescent="0.25">
      <c r="A457" s="148"/>
      <c r="B457" s="148"/>
      <c r="C457" s="148"/>
      <c r="D457" s="148"/>
      <c r="E457" s="148"/>
      <c r="F457" s="148"/>
      <c r="G457" s="148"/>
      <c r="H457" s="148"/>
      <c r="I457" s="148"/>
      <c r="J457" s="148"/>
      <c r="K457" s="148"/>
      <c r="L457" s="148"/>
      <c r="M457" s="148"/>
      <c r="N457" s="148"/>
    </row>
    <row r="458" spans="1:14" x14ac:dyDescent="0.25">
      <c r="A458" s="148"/>
      <c r="B458" s="148"/>
      <c r="C458" s="148"/>
      <c r="D458" s="148"/>
      <c r="E458" s="148"/>
      <c r="F458" s="148"/>
      <c r="G458" s="148"/>
      <c r="H458" s="148"/>
      <c r="I458" s="148"/>
      <c r="J458" s="148"/>
      <c r="K458" s="148"/>
      <c r="L458" s="148"/>
      <c r="M458" s="148"/>
      <c r="N458" s="148"/>
    </row>
    <row r="459" spans="1:14" x14ac:dyDescent="0.25">
      <c r="A459" s="148"/>
      <c r="B459" s="148"/>
      <c r="C459" s="148"/>
      <c r="D459" s="148"/>
      <c r="E459" s="148"/>
      <c r="F459" s="148"/>
      <c r="G459" s="148"/>
      <c r="H459" s="148"/>
      <c r="I459" s="148"/>
      <c r="J459" s="148"/>
      <c r="K459" s="148"/>
      <c r="L459" s="148"/>
      <c r="M459" s="148"/>
      <c r="N459" s="148"/>
    </row>
    <row r="460" spans="1:14" x14ac:dyDescent="0.25">
      <c r="A460" s="148"/>
      <c r="B460" s="148"/>
      <c r="C460" s="148"/>
      <c r="D460" s="148"/>
      <c r="E460" s="148"/>
      <c r="F460" s="148"/>
      <c r="G460" s="148"/>
      <c r="H460" s="148"/>
      <c r="I460" s="148"/>
      <c r="J460" s="148"/>
      <c r="K460" s="148"/>
      <c r="L460" s="148"/>
      <c r="M460" s="148"/>
      <c r="N460" s="148"/>
    </row>
    <row r="461" spans="1:14" x14ac:dyDescent="0.25">
      <c r="A461" s="148"/>
      <c r="B461" s="148"/>
      <c r="C461" s="148"/>
      <c r="D461" s="148"/>
      <c r="E461" s="148"/>
      <c r="F461" s="148"/>
      <c r="G461" s="148"/>
      <c r="H461" s="148"/>
      <c r="I461" s="148"/>
      <c r="J461" s="148"/>
      <c r="K461" s="148"/>
      <c r="L461" s="148"/>
      <c r="M461" s="148"/>
      <c r="N461" s="148"/>
    </row>
    <row r="462" spans="1:14" x14ac:dyDescent="0.25">
      <c r="A462" s="148"/>
      <c r="B462" s="148"/>
      <c r="C462" s="148"/>
      <c r="D462" s="148"/>
      <c r="E462" s="148"/>
      <c r="F462" s="148"/>
      <c r="G462" s="148"/>
      <c r="H462" s="148"/>
      <c r="I462" s="148"/>
      <c r="J462" s="148"/>
      <c r="K462" s="148"/>
      <c r="L462" s="148"/>
      <c r="M462" s="148"/>
      <c r="N462" s="148"/>
    </row>
    <row r="463" spans="1:14" x14ac:dyDescent="0.25">
      <c r="A463" s="148"/>
      <c r="B463" s="148"/>
      <c r="C463" s="148"/>
      <c r="D463" s="148"/>
      <c r="E463" s="148"/>
      <c r="F463" s="148"/>
      <c r="G463" s="148"/>
      <c r="H463" s="148"/>
      <c r="I463" s="148"/>
      <c r="J463" s="148"/>
      <c r="K463" s="148"/>
      <c r="L463" s="148"/>
      <c r="M463" s="148"/>
      <c r="N463" s="148"/>
    </row>
    <row r="464" spans="1:14" x14ac:dyDescent="0.25">
      <c r="A464" s="148"/>
      <c r="B464" s="148"/>
      <c r="C464" s="148"/>
      <c r="D464" s="148"/>
      <c r="E464" s="148"/>
      <c r="F464" s="148"/>
      <c r="G464" s="148"/>
      <c r="H464" s="148"/>
      <c r="I464" s="148"/>
      <c r="J464" s="148"/>
      <c r="K464" s="148"/>
      <c r="L464" s="148"/>
      <c r="M464" s="148"/>
      <c r="N464" s="148"/>
    </row>
    <row r="465" spans="1:14" x14ac:dyDescent="0.25">
      <c r="A465" s="148"/>
      <c r="B465" s="148"/>
      <c r="C465" s="148"/>
      <c r="D465" s="148"/>
      <c r="E465" s="148"/>
      <c r="F465" s="148"/>
      <c r="G465" s="148"/>
      <c r="H465" s="148"/>
      <c r="I465" s="148"/>
      <c r="J465" s="148"/>
      <c r="K465" s="148"/>
      <c r="L465" s="148"/>
      <c r="M465" s="148"/>
      <c r="N465" s="148"/>
    </row>
    <row r="466" spans="1:14" x14ac:dyDescent="0.25">
      <c r="A466" s="148"/>
      <c r="B466" s="148"/>
      <c r="C466" s="148"/>
      <c r="D466" s="148"/>
      <c r="E466" s="148"/>
      <c r="F466" s="148"/>
      <c r="G466" s="148"/>
      <c r="H466" s="148"/>
      <c r="I466" s="148"/>
      <c r="J466" s="148"/>
      <c r="K466" s="148"/>
      <c r="L466" s="148"/>
      <c r="M466" s="148"/>
      <c r="N466" s="148"/>
    </row>
    <row r="467" spans="1:14" x14ac:dyDescent="0.25">
      <c r="A467" s="148"/>
      <c r="B467" s="148"/>
      <c r="C467" s="148"/>
      <c r="D467" s="148"/>
      <c r="E467" s="148"/>
      <c r="F467" s="148"/>
      <c r="G467" s="148"/>
      <c r="H467" s="148"/>
      <c r="I467" s="148"/>
      <c r="J467" s="148"/>
      <c r="K467" s="148"/>
      <c r="L467" s="148"/>
      <c r="M467" s="148"/>
      <c r="N467" s="148"/>
    </row>
    <row r="468" spans="1:14" x14ac:dyDescent="0.25">
      <c r="A468" s="148"/>
      <c r="B468" s="148"/>
      <c r="C468" s="148"/>
      <c r="D468" s="148"/>
      <c r="E468" s="148"/>
      <c r="F468" s="148"/>
      <c r="G468" s="148"/>
      <c r="H468" s="148"/>
      <c r="I468" s="148"/>
      <c r="J468" s="148"/>
      <c r="K468" s="148"/>
      <c r="L468" s="148"/>
      <c r="M468" s="148"/>
      <c r="N468" s="148"/>
    </row>
    <row r="469" spans="1:14" x14ac:dyDescent="0.25">
      <c r="A469" s="148"/>
      <c r="B469" s="148"/>
      <c r="C469" s="148"/>
      <c r="D469" s="148"/>
      <c r="E469" s="148"/>
      <c r="F469" s="148"/>
      <c r="G469" s="148"/>
      <c r="H469" s="148"/>
      <c r="I469" s="148"/>
      <c r="J469" s="148"/>
      <c r="K469" s="148"/>
      <c r="L469" s="148"/>
      <c r="M469" s="148"/>
      <c r="N469" s="148"/>
    </row>
    <row r="470" spans="1:14" x14ac:dyDescent="0.25">
      <c r="A470" s="148"/>
      <c r="B470" s="148"/>
      <c r="C470" s="148"/>
      <c r="D470" s="148"/>
      <c r="E470" s="148"/>
      <c r="F470" s="148"/>
      <c r="G470" s="148"/>
      <c r="H470" s="148"/>
      <c r="I470" s="148"/>
      <c r="J470" s="148"/>
      <c r="K470" s="148"/>
      <c r="L470" s="148"/>
      <c r="M470" s="148"/>
      <c r="N470" s="148"/>
    </row>
    <row r="471" spans="1:14" x14ac:dyDescent="0.25">
      <c r="A471" s="148"/>
      <c r="B471" s="148"/>
      <c r="C471" s="148"/>
      <c r="D471" s="148"/>
      <c r="E471" s="148"/>
      <c r="F471" s="148"/>
      <c r="G471" s="148"/>
      <c r="H471" s="148"/>
      <c r="I471" s="148"/>
      <c r="J471" s="148"/>
      <c r="K471" s="148"/>
      <c r="L471" s="148"/>
      <c r="M471" s="148"/>
      <c r="N471" s="148"/>
    </row>
    <row r="472" spans="1:14" x14ac:dyDescent="0.25">
      <c r="A472" s="148"/>
      <c r="B472" s="148"/>
      <c r="C472" s="148"/>
      <c r="D472" s="148"/>
      <c r="E472" s="148"/>
      <c r="F472" s="148"/>
      <c r="G472" s="148"/>
      <c r="H472" s="148"/>
      <c r="I472" s="148"/>
      <c r="J472" s="148"/>
      <c r="K472" s="148"/>
      <c r="L472" s="148"/>
      <c r="M472" s="148"/>
      <c r="N472" s="148"/>
    </row>
    <row r="473" spans="1:14" x14ac:dyDescent="0.25">
      <c r="A473" s="148"/>
      <c r="B473" s="148"/>
      <c r="C473" s="148"/>
      <c r="D473" s="148"/>
      <c r="E473" s="148"/>
      <c r="F473" s="148"/>
      <c r="G473" s="148"/>
      <c r="H473" s="148"/>
      <c r="I473" s="148"/>
      <c r="J473" s="148"/>
      <c r="K473" s="148"/>
      <c r="L473" s="148"/>
      <c r="M473" s="148"/>
      <c r="N473" s="148"/>
    </row>
    <row r="474" spans="1:14" x14ac:dyDescent="0.25">
      <c r="A474" s="148"/>
      <c r="B474" s="148"/>
      <c r="C474" s="148"/>
      <c r="D474" s="148"/>
      <c r="E474" s="148"/>
      <c r="F474" s="148"/>
      <c r="G474" s="148"/>
      <c r="H474" s="148"/>
      <c r="I474" s="148"/>
      <c r="J474" s="148"/>
      <c r="K474" s="148"/>
      <c r="L474" s="148"/>
      <c r="M474" s="148"/>
      <c r="N474" s="148"/>
    </row>
    <row r="475" spans="1:14" x14ac:dyDescent="0.25">
      <c r="A475" s="148"/>
      <c r="B475" s="148"/>
      <c r="C475" s="148"/>
      <c r="D475" s="148"/>
      <c r="E475" s="148"/>
      <c r="F475" s="148"/>
      <c r="G475" s="148"/>
      <c r="H475" s="148"/>
      <c r="I475" s="148"/>
      <c r="J475" s="148"/>
      <c r="K475" s="148"/>
      <c r="L475" s="148"/>
      <c r="M475" s="148"/>
      <c r="N475" s="148"/>
    </row>
    <row r="476" spans="1:14" x14ac:dyDescent="0.25">
      <c r="A476" s="148"/>
      <c r="B476" s="148"/>
      <c r="C476" s="148"/>
      <c r="D476" s="148"/>
      <c r="E476" s="148"/>
      <c r="F476" s="148"/>
      <c r="G476" s="148"/>
      <c r="H476" s="148"/>
      <c r="I476" s="148"/>
      <c r="J476" s="148"/>
      <c r="K476" s="148"/>
      <c r="L476" s="148"/>
      <c r="M476" s="148"/>
      <c r="N476" s="148"/>
    </row>
    <row r="477" spans="1:14" x14ac:dyDescent="0.25">
      <c r="A477" s="148"/>
      <c r="B477" s="148"/>
      <c r="C477" s="148"/>
      <c r="D477" s="148"/>
      <c r="E477" s="148"/>
      <c r="F477" s="148"/>
      <c r="G477" s="148"/>
      <c r="H477" s="148"/>
      <c r="I477" s="148"/>
      <c r="J477" s="148"/>
      <c r="K477" s="148"/>
      <c r="L477" s="148"/>
      <c r="M477" s="148"/>
      <c r="N477" s="148"/>
    </row>
    <row r="478" spans="1:14" x14ac:dyDescent="0.25">
      <c r="A478" s="148"/>
      <c r="B478" s="148"/>
      <c r="C478" s="148"/>
      <c r="D478" s="148"/>
      <c r="E478" s="148"/>
      <c r="F478" s="148"/>
      <c r="G478" s="148"/>
      <c r="H478" s="148"/>
      <c r="I478" s="148"/>
      <c r="J478" s="148"/>
      <c r="K478" s="148"/>
      <c r="L478" s="148"/>
      <c r="M478" s="148"/>
      <c r="N478" s="148"/>
    </row>
    <row r="479" spans="1:14" x14ac:dyDescent="0.25">
      <c r="A479" s="148"/>
      <c r="B479" s="148"/>
      <c r="C479" s="148"/>
      <c r="D479" s="148"/>
      <c r="E479" s="148"/>
      <c r="F479" s="148"/>
      <c r="G479" s="148"/>
      <c r="H479" s="148"/>
      <c r="I479" s="148"/>
      <c r="J479" s="148"/>
      <c r="K479" s="148"/>
      <c r="L479" s="148"/>
      <c r="M479" s="148"/>
      <c r="N479" s="148"/>
    </row>
    <row r="480" spans="1:14" x14ac:dyDescent="0.25">
      <c r="A480" s="148"/>
      <c r="B480" s="148"/>
      <c r="C480" s="148"/>
      <c r="D480" s="148"/>
      <c r="E480" s="148"/>
      <c r="F480" s="148"/>
      <c r="G480" s="148"/>
      <c r="H480" s="148"/>
      <c r="I480" s="148"/>
      <c r="J480" s="148"/>
      <c r="K480" s="148"/>
      <c r="L480" s="148"/>
      <c r="M480" s="148"/>
      <c r="N480" s="148"/>
    </row>
    <row r="481" spans="1:14" x14ac:dyDescent="0.25">
      <c r="A481" s="148"/>
      <c r="B481" s="148"/>
      <c r="C481" s="148"/>
      <c r="D481" s="148"/>
      <c r="E481" s="148"/>
      <c r="F481" s="148"/>
      <c r="G481" s="148"/>
      <c r="H481" s="148"/>
      <c r="I481" s="148"/>
      <c r="J481" s="148"/>
      <c r="K481" s="148"/>
      <c r="L481" s="148"/>
      <c r="M481" s="148"/>
      <c r="N481" s="148"/>
    </row>
    <row r="482" spans="1:14" x14ac:dyDescent="0.25">
      <c r="A482" s="148"/>
      <c r="B482" s="148"/>
      <c r="C482" s="148"/>
      <c r="D482" s="148"/>
      <c r="E482" s="148"/>
      <c r="F482" s="148"/>
      <c r="G482" s="148"/>
      <c r="H482" s="148"/>
      <c r="I482" s="148"/>
      <c r="J482" s="148"/>
      <c r="K482" s="148"/>
      <c r="L482" s="148"/>
      <c r="M482" s="148"/>
      <c r="N482" s="148"/>
    </row>
    <row r="483" spans="1:14" x14ac:dyDescent="0.25">
      <c r="A483" s="148"/>
      <c r="B483" s="148"/>
      <c r="C483" s="148"/>
      <c r="D483" s="148"/>
      <c r="E483" s="148"/>
      <c r="F483" s="148"/>
      <c r="G483" s="148"/>
      <c r="H483" s="148"/>
      <c r="I483" s="148"/>
      <c r="J483" s="148"/>
      <c r="K483" s="148"/>
      <c r="L483" s="148"/>
      <c r="M483" s="148"/>
      <c r="N483" s="148"/>
    </row>
    <row r="484" spans="1:14" x14ac:dyDescent="0.25">
      <c r="A484" s="148"/>
      <c r="B484" s="148"/>
      <c r="C484" s="148"/>
      <c r="D484" s="148"/>
      <c r="E484" s="148"/>
      <c r="F484" s="148"/>
      <c r="G484" s="148"/>
      <c r="H484" s="148"/>
      <c r="I484" s="148"/>
      <c r="J484" s="148"/>
      <c r="K484" s="148"/>
      <c r="L484" s="148"/>
      <c r="M484" s="148"/>
      <c r="N484" s="148"/>
    </row>
    <row r="485" spans="1:14" x14ac:dyDescent="0.25">
      <c r="A485" s="148"/>
      <c r="B485" s="148"/>
      <c r="C485" s="148"/>
      <c r="D485" s="148"/>
      <c r="E485" s="148"/>
      <c r="F485" s="148"/>
      <c r="G485" s="148"/>
      <c r="H485" s="148"/>
      <c r="I485" s="148"/>
      <c r="J485" s="148"/>
      <c r="K485" s="148"/>
      <c r="L485" s="148"/>
      <c r="M485" s="148"/>
      <c r="N485" s="148"/>
    </row>
    <row r="486" spans="1:14" x14ac:dyDescent="0.25">
      <c r="A486" s="148"/>
      <c r="B486" s="148"/>
      <c r="C486" s="148"/>
      <c r="D486" s="148"/>
      <c r="E486" s="148"/>
      <c r="F486" s="148"/>
      <c r="G486" s="148"/>
      <c r="H486" s="148"/>
      <c r="I486" s="148"/>
      <c r="J486" s="148"/>
      <c r="K486" s="148"/>
      <c r="L486" s="148"/>
      <c r="M486" s="148"/>
      <c r="N486" s="148"/>
    </row>
    <row r="487" spans="1:14" x14ac:dyDescent="0.25">
      <c r="A487" s="148"/>
      <c r="B487" s="148"/>
      <c r="C487" s="148"/>
      <c r="D487" s="148"/>
      <c r="E487" s="148"/>
      <c r="F487" s="148"/>
      <c r="G487" s="148"/>
      <c r="H487" s="148"/>
      <c r="I487" s="148"/>
      <c r="J487" s="148"/>
      <c r="K487" s="148"/>
      <c r="L487" s="148"/>
      <c r="M487" s="148"/>
      <c r="N487" s="148"/>
    </row>
    <row r="488" spans="1:14" x14ac:dyDescent="0.25">
      <c r="A488" s="148"/>
      <c r="B488" s="148"/>
      <c r="C488" s="148"/>
      <c r="D488" s="148"/>
      <c r="E488" s="148"/>
      <c r="F488" s="148"/>
      <c r="G488" s="148"/>
      <c r="H488" s="148"/>
      <c r="I488" s="148"/>
      <c r="J488" s="148"/>
      <c r="K488" s="148"/>
      <c r="L488" s="148"/>
      <c r="M488" s="148"/>
      <c r="N488" s="148"/>
    </row>
    <row r="489" spans="1:14" x14ac:dyDescent="0.25">
      <c r="A489" s="148"/>
      <c r="B489" s="148"/>
      <c r="C489" s="148"/>
      <c r="D489" s="148"/>
      <c r="E489" s="148"/>
      <c r="F489" s="148"/>
      <c r="G489" s="148"/>
      <c r="H489" s="148"/>
      <c r="I489" s="148"/>
      <c r="J489" s="148"/>
      <c r="K489" s="148"/>
      <c r="L489" s="148"/>
      <c r="M489" s="148"/>
      <c r="N489" s="148"/>
    </row>
    <row r="490" spans="1:14" x14ac:dyDescent="0.25">
      <c r="A490" s="148"/>
      <c r="B490" s="148"/>
      <c r="C490" s="148"/>
      <c r="D490" s="148"/>
      <c r="E490" s="148"/>
      <c r="F490" s="148"/>
      <c r="G490" s="148"/>
      <c r="H490" s="148"/>
      <c r="I490" s="148"/>
      <c r="J490" s="148"/>
      <c r="K490" s="148"/>
      <c r="L490" s="148"/>
      <c r="M490" s="148"/>
      <c r="N490" s="148"/>
    </row>
    <row r="491" spans="1:14" x14ac:dyDescent="0.25">
      <c r="A491" s="148"/>
      <c r="B491" s="148"/>
      <c r="C491" s="148"/>
      <c r="D491" s="148"/>
      <c r="E491" s="148"/>
      <c r="F491" s="148"/>
      <c r="G491" s="148"/>
      <c r="H491" s="148"/>
      <c r="I491" s="148"/>
      <c r="J491" s="148"/>
      <c r="K491" s="148"/>
      <c r="L491" s="148"/>
      <c r="M491" s="148"/>
      <c r="N491" s="148"/>
    </row>
    <row r="492" spans="1:14" x14ac:dyDescent="0.25">
      <c r="A492" s="148"/>
      <c r="B492" s="148"/>
      <c r="C492" s="148"/>
      <c r="D492" s="148"/>
      <c r="E492" s="148"/>
      <c r="F492" s="148"/>
      <c r="G492" s="148"/>
      <c r="H492" s="148"/>
      <c r="I492" s="148"/>
      <c r="J492" s="148"/>
      <c r="K492" s="148"/>
      <c r="L492" s="148"/>
      <c r="M492" s="148"/>
      <c r="N492" s="148"/>
    </row>
    <row r="493" spans="1:14" x14ac:dyDescent="0.25">
      <c r="A493" s="148"/>
      <c r="B493" s="148"/>
      <c r="C493" s="148"/>
      <c r="D493" s="148"/>
      <c r="E493" s="148"/>
      <c r="F493" s="148"/>
      <c r="G493" s="148"/>
      <c r="H493" s="148"/>
      <c r="I493" s="148"/>
      <c r="J493" s="148"/>
      <c r="K493" s="148"/>
      <c r="L493" s="148"/>
      <c r="M493" s="148"/>
      <c r="N493" s="148"/>
    </row>
    <row r="494" spans="1:14" x14ac:dyDescent="0.25">
      <c r="A494" s="148"/>
      <c r="B494" s="148"/>
      <c r="C494" s="148"/>
      <c r="D494" s="148"/>
      <c r="E494" s="148"/>
      <c r="F494" s="148"/>
      <c r="G494" s="148"/>
      <c r="H494" s="148"/>
      <c r="I494" s="148"/>
      <c r="J494" s="148"/>
      <c r="K494" s="148"/>
      <c r="L494" s="148"/>
      <c r="M494" s="148"/>
      <c r="N494" s="148"/>
    </row>
    <row r="495" spans="1:14" x14ac:dyDescent="0.25">
      <c r="A495" s="148"/>
      <c r="B495" s="148"/>
      <c r="C495" s="148"/>
      <c r="D495" s="148"/>
      <c r="E495" s="148"/>
      <c r="F495" s="148"/>
      <c r="G495" s="148"/>
      <c r="H495" s="148"/>
      <c r="I495" s="148"/>
      <c r="J495" s="148"/>
      <c r="K495" s="148"/>
      <c r="L495" s="148"/>
      <c r="M495" s="148"/>
      <c r="N495" s="148"/>
    </row>
    <row r="496" spans="1:14" x14ac:dyDescent="0.25">
      <c r="A496" s="148"/>
      <c r="B496" s="148"/>
      <c r="C496" s="148"/>
      <c r="D496" s="148"/>
      <c r="E496" s="148"/>
      <c r="F496" s="148"/>
      <c r="G496" s="148"/>
      <c r="H496" s="148"/>
      <c r="I496" s="148"/>
      <c r="J496" s="148"/>
      <c r="K496" s="148"/>
      <c r="L496" s="148"/>
      <c r="M496" s="148"/>
      <c r="N496" s="148"/>
    </row>
    <row r="497" spans="1:14" x14ac:dyDescent="0.25">
      <c r="A497" s="148"/>
      <c r="B497" s="148"/>
      <c r="C497" s="148"/>
      <c r="D497" s="148"/>
      <c r="E497" s="148"/>
      <c r="F497" s="148"/>
      <c r="G497" s="148"/>
      <c r="H497" s="148"/>
      <c r="I497" s="148"/>
      <c r="J497" s="148"/>
      <c r="K497" s="148"/>
      <c r="L497" s="148"/>
      <c r="M497" s="148"/>
      <c r="N497" s="148"/>
    </row>
    <row r="498" spans="1:14" x14ac:dyDescent="0.25">
      <c r="A498" s="148"/>
      <c r="B498" s="148"/>
      <c r="C498" s="148"/>
      <c r="D498" s="148"/>
      <c r="E498" s="148"/>
      <c r="F498" s="148"/>
      <c r="G498" s="148"/>
      <c r="H498" s="148"/>
      <c r="I498" s="148"/>
      <c r="J498" s="148"/>
      <c r="K498" s="148"/>
      <c r="L498" s="148"/>
      <c r="M498" s="148"/>
      <c r="N498" s="148"/>
    </row>
    <row r="499" spans="1:14" x14ac:dyDescent="0.25">
      <c r="A499" s="148"/>
      <c r="B499" s="148"/>
      <c r="C499" s="148"/>
      <c r="D499" s="148"/>
      <c r="E499" s="148"/>
      <c r="F499" s="148"/>
      <c r="G499" s="148"/>
      <c r="H499" s="148"/>
      <c r="I499" s="148"/>
      <c r="J499" s="148"/>
      <c r="K499" s="148"/>
      <c r="L499" s="148"/>
      <c r="M499" s="148"/>
      <c r="N499" s="148"/>
    </row>
    <row r="500" spans="1:14" x14ac:dyDescent="0.25">
      <c r="A500" s="148"/>
      <c r="B500" s="148"/>
      <c r="C500" s="148"/>
      <c r="D500" s="148"/>
      <c r="E500" s="148"/>
      <c r="F500" s="148"/>
      <c r="G500" s="148"/>
      <c r="H500" s="148"/>
      <c r="I500" s="148"/>
      <c r="J500" s="148"/>
      <c r="K500" s="148"/>
      <c r="L500" s="148"/>
      <c r="M500" s="148"/>
      <c r="N500" s="148"/>
    </row>
    <row r="501" spans="1:14" x14ac:dyDescent="0.25">
      <c r="A501" s="148"/>
      <c r="B501" s="148"/>
      <c r="C501" s="148"/>
      <c r="D501" s="148"/>
      <c r="E501" s="148"/>
      <c r="F501" s="148"/>
      <c r="G501" s="148"/>
      <c r="H501" s="148"/>
      <c r="I501" s="148"/>
      <c r="J501" s="148"/>
      <c r="K501" s="148"/>
      <c r="L501" s="148"/>
      <c r="M501" s="148"/>
      <c r="N501" s="148"/>
    </row>
    <row r="502" spans="1:14" x14ac:dyDescent="0.25">
      <c r="A502" s="148"/>
      <c r="B502" s="148"/>
      <c r="C502" s="148"/>
      <c r="D502" s="148"/>
      <c r="E502" s="148"/>
      <c r="F502" s="148"/>
      <c r="G502" s="148"/>
      <c r="H502" s="148"/>
      <c r="I502" s="148"/>
      <c r="J502" s="148"/>
      <c r="K502" s="148"/>
      <c r="L502" s="148"/>
      <c r="M502" s="148"/>
      <c r="N502" s="148"/>
    </row>
    <row r="503" spans="1:14" x14ac:dyDescent="0.25">
      <c r="A503" s="148"/>
      <c r="B503" s="148"/>
      <c r="C503" s="148"/>
      <c r="D503" s="148"/>
      <c r="E503" s="148"/>
      <c r="F503" s="148"/>
      <c r="G503" s="148"/>
      <c r="H503" s="148"/>
      <c r="I503" s="148"/>
      <c r="J503" s="148"/>
      <c r="K503" s="148"/>
      <c r="L503" s="148"/>
      <c r="M503" s="148"/>
      <c r="N503" s="148"/>
    </row>
    <row r="504" spans="1:14" x14ac:dyDescent="0.25">
      <c r="A504" s="148"/>
      <c r="B504" s="148"/>
      <c r="C504" s="148"/>
      <c r="D504" s="148"/>
      <c r="E504" s="148"/>
      <c r="F504" s="148"/>
      <c r="G504" s="148"/>
      <c r="H504" s="148"/>
      <c r="I504" s="148"/>
      <c r="J504" s="148"/>
      <c r="K504" s="148"/>
      <c r="L504" s="148"/>
      <c r="M504" s="148"/>
      <c r="N504" s="148"/>
    </row>
    <row r="505" spans="1:14" x14ac:dyDescent="0.25">
      <c r="A505" s="148"/>
      <c r="B505" s="148"/>
      <c r="C505" s="148"/>
      <c r="D505" s="148"/>
      <c r="E505" s="148"/>
      <c r="F505" s="148"/>
      <c r="G505" s="148"/>
      <c r="H505" s="148"/>
      <c r="I505" s="148"/>
      <c r="J505" s="148"/>
      <c r="K505" s="148"/>
      <c r="L505" s="148"/>
      <c r="M505" s="148"/>
      <c r="N505" s="148"/>
    </row>
    <row r="506" spans="1:14" x14ac:dyDescent="0.25">
      <c r="A506" s="148"/>
      <c r="B506" s="148"/>
      <c r="C506" s="148"/>
      <c r="D506" s="148"/>
      <c r="E506" s="148"/>
      <c r="F506" s="148"/>
      <c r="G506" s="148"/>
      <c r="H506" s="148"/>
      <c r="I506" s="148"/>
      <c r="J506" s="148"/>
      <c r="K506" s="148"/>
      <c r="L506" s="148"/>
      <c r="M506" s="148"/>
      <c r="N506" s="148"/>
    </row>
    <row r="507" spans="1:14" x14ac:dyDescent="0.25">
      <c r="A507" s="148"/>
      <c r="B507" s="148"/>
      <c r="C507" s="148"/>
      <c r="D507" s="148"/>
      <c r="E507" s="148"/>
      <c r="F507" s="148"/>
      <c r="G507" s="148"/>
      <c r="H507" s="148"/>
      <c r="I507" s="148"/>
      <c r="J507" s="148"/>
      <c r="K507" s="148"/>
      <c r="L507" s="148"/>
      <c r="M507" s="148"/>
      <c r="N507" s="148"/>
    </row>
    <row r="508" spans="1:14" x14ac:dyDescent="0.25">
      <c r="A508" s="148"/>
      <c r="B508" s="148"/>
      <c r="C508" s="148"/>
      <c r="D508" s="148"/>
      <c r="E508" s="148"/>
      <c r="F508" s="148"/>
      <c r="G508" s="148"/>
      <c r="H508" s="148"/>
      <c r="I508" s="148"/>
      <c r="J508" s="148"/>
      <c r="K508" s="148"/>
      <c r="L508" s="148"/>
      <c r="M508" s="148"/>
      <c r="N508" s="148"/>
    </row>
    <row r="509" spans="1:14" x14ac:dyDescent="0.25">
      <c r="A509" s="148"/>
      <c r="B509" s="148"/>
      <c r="C509" s="148"/>
      <c r="D509" s="148"/>
      <c r="E509" s="148"/>
      <c r="F509" s="148"/>
      <c r="G509" s="148"/>
      <c r="H509" s="148"/>
      <c r="I509" s="148"/>
      <c r="J509" s="148"/>
      <c r="K509" s="148"/>
      <c r="L509" s="148"/>
      <c r="M509" s="148"/>
      <c r="N509" s="148"/>
    </row>
    <row r="510" spans="1:14" x14ac:dyDescent="0.25">
      <c r="A510" s="148"/>
      <c r="B510" s="148"/>
      <c r="C510" s="148"/>
      <c r="D510" s="148"/>
      <c r="E510" s="148"/>
      <c r="F510" s="148"/>
      <c r="G510" s="148"/>
      <c r="H510" s="148"/>
      <c r="I510" s="148"/>
      <c r="J510" s="148"/>
      <c r="K510" s="148"/>
      <c r="L510" s="148"/>
      <c r="M510" s="148"/>
      <c r="N510" s="148"/>
    </row>
    <row r="511" spans="1:14" x14ac:dyDescent="0.25">
      <c r="A511" s="148"/>
      <c r="B511" s="148"/>
      <c r="C511" s="148"/>
      <c r="D511" s="148"/>
      <c r="E511" s="148"/>
      <c r="F511" s="148"/>
      <c r="G511" s="148"/>
      <c r="H511" s="148"/>
      <c r="I511" s="148"/>
      <c r="J511" s="148"/>
      <c r="K511" s="148"/>
      <c r="L511" s="148"/>
      <c r="M511" s="148"/>
      <c r="N511" s="148"/>
    </row>
    <row r="512" spans="1:14" x14ac:dyDescent="0.25">
      <c r="A512" s="148"/>
      <c r="B512" s="148"/>
      <c r="C512" s="148"/>
      <c r="D512" s="148"/>
      <c r="E512" s="148"/>
      <c r="F512" s="148"/>
      <c r="G512" s="148"/>
      <c r="H512" s="148"/>
      <c r="I512" s="148"/>
      <c r="J512" s="148"/>
      <c r="K512" s="148"/>
      <c r="L512" s="148"/>
      <c r="M512" s="148"/>
      <c r="N512" s="148"/>
    </row>
    <row r="513" spans="1:14" x14ac:dyDescent="0.25">
      <c r="A513" s="148"/>
      <c r="B513" s="148"/>
      <c r="C513" s="148"/>
      <c r="D513" s="148"/>
      <c r="E513" s="148"/>
      <c r="F513" s="148"/>
      <c r="G513" s="148"/>
      <c r="H513" s="148"/>
      <c r="I513" s="148"/>
      <c r="J513" s="148"/>
      <c r="K513" s="148"/>
      <c r="L513" s="148"/>
      <c r="M513" s="148"/>
      <c r="N513" s="148"/>
    </row>
    <row r="514" spans="1:14" x14ac:dyDescent="0.25">
      <c r="A514" s="148"/>
      <c r="B514" s="148"/>
      <c r="C514" s="148"/>
      <c r="D514" s="148"/>
      <c r="E514" s="148"/>
      <c r="F514" s="148"/>
      <c r="G514" s="148"/>
      <c r="H514" s="148"/>
      <c r="I514" s="148"/>
      <c r="J514" s="148"/>
      <c r="K514" s="148"/>
      <c r="L514" s="148"/>
      <c r="M514" s="148"/>
      <c r="N514" s="148"/>
    </row>
    <row r="515" spans="1:14" x14ac:dyDescent="0.25">
      <c r="A515" s="148"/>
      <c r="B515" s="148"/>
      <c r="C515" s="148"/>
      <c r="D515" s="148"/>
      <c r="E515" s="148"/>
      <c r="F515" s="148"/>
      <c r="G515" s="148"/>
      <c r="H515" s="148"/>
      <c r="I515" s="148"/>
      <c r="J515" s="148"/>
      <c r="K515" s="148"/>
      <c r="L515" s="148"/>
      <c r="M515" s="148"/>
      <c r="N515" s="148"/>
    </row>
    <row r="516" spans="1:14" x14ac:dyDescent="0.25">
      <c r="A516" s="148"/>
      <c r="B516" s="148"/>
      <c r="C516" s="148"/>
      <c r="D516" s="148"/>
      <c r="E516" s="148"/>
      <c r="F516" s="148"/>
      <c r="G516" s="148"/>
      <c r="H516" s="148"/>
      <c r="I516" s="148"/>
      <c r="J516" s="148"/>
      <c r="K516" s="148"/>
      <c r="L516" s="148"/>
      <c r="M516" s="148"/>
      <c r="N516" s="148"/>
    </row>
    <row r="517" spans="1:14" x14ac:dyDescent="0.25">
      <c r="A517" s="148"/>
      <c r="B517" s="148"/>
      <c r="C517" s="148"/>
      <c r="D517" s="148"/>
      <c r="E517" s="148"/>
      <c r="F517" s="148"/>
      <c r="G517" s="148"/>
      <c r="H517" s="148"/>
      <c r="I517" s="148"/>
      <c r="J517" s="148"/>
      <c r="K517" s="148"/>
      <c r="L517" s="148"/>
      <c r="M517" s="148"/>
      <c r="N517" s="148"/>
    </row>
    <row r="518" spans="1:14" x14ac:dyDescent="0.25">
      <c r="A518" s="148"/>
      <c r="B518" s="148"/>
      <c r="C518" s="148"/>
      <c r="D518" s="148"/>
      <c r="E518" s="148"/>
      <c r="F518" s="148"/>
      <c r="G518" s="148"/>
      <c r="H518" s="148"/>
      <c r="I518" s="148"/>
      <c r="J518" s="148"/>
      <c r="K518" s="148"/>
      <c r="L518" s="148"/>
      <c r="M518" s="148"/>
      <c r="N518" s="148"/>
    </row>
    <row r="519" spans="1:14" x14ac:dyDescent="0.25">
      <c r="A519" s="148"/>
      <c r="B519" s="148"/>
      <c r="C519" s="148"/>
      <c r="D519" s="148"/>
      <c r="E519" s="148"/>
      <c r="F519" s="148"/>
      <c r="G519" s="148"/>
      <c r="H519" s="148"/>
      <c r="I519" s="148"/>
      <c r="J519" s="148"/>
      <c r="K519" s="148"/>
      <c r="L519" s="148"/>
      <c r="M519" s="148"/>
      <c r="N519" s="148"/>
    </row>
    <row r="520" spans="1:14" x14ac:dyDescent="0.25">
      <c r="A520" s="148"/>
      <c r="B520" s="148"/>
      <c r="C520" s="148"/>
      <c r="D520" s="148"/>
      <c r="E520" s="148"/>
      <c r="F520" s="148"/>
      <c r="G520" s="148"/>
      <c r="H520" s="148"/>
      <c r="I520" s="148"/>
      <c r="J520" s="148"/>
      <c r="K520" s="148"/>
      <c r="L520" s="148"/>
      <c r="M520" s="148"/>
      <c r="N520" s="148"/>
    </row>
    <row r="521" spans="1:14" x14ac:dyDescent="0.25">
      <c r="A521" s="148"/>
      <c r="B521" s="148"/>
      <c r="C521" s="148"/>
      <c r="D521" s="148"/>
      <c r="E521" s="148"/>
      <c r="F521" s="148"/>
      <c r="G521" s="148"/>
      <c r="H521" s="148"/>
      <c r="I521" s="148"/>
      <c r="J521" s="148"/>
      <c r="K521" s="148"/>
      <c r="L521" s="148"/>
      <c r="M521" s="148"/>
      <c r="N521" s="148"/>
    </row>
    <row r="522" spans="1:14" x14ac:dyDescent="0.25">
      <c r="A522" s="148"/>
      <c r="B522" s="148"/>
      <c r="C522" s="148"/>
      <c r="D522" s="148"/>
      <c r="E522" s="148"/>
      <c r="F522" s="148"/>
      <c r="G522" s="148"/>
      <c r="H522" s="148"/>
      <c r="I522" s="148"/>
      <c r="J522" s="148"/>
      <c r="K522" s="148"/>
      <c r="L522" s="148"/>
      <c r="M522" s="148"/>
      <c r="N522" s="148"/>
    </row>
    <row r="523" spans="1:14" x14ac:dyDescent="0.25">
      <c r="A523" s="148"/>
      <c r="B523" s="148"/>
      <c r="C523" s="148"/>
      <c r="D523" s="148"/>
      <c r="E523" s="148"/>
      <c r="F523" s="148"/>
      <c r="G523" s="148"/>
      <c r="H523" s="148"/>
      <c r="I523" s="148"/>
      <c r="J523" s="148"/>
      <c r="K523" s="148"/>
      <c r="L523" s="148"/>
      <c r="M523" s="148"/>
      <c r="N523" s="148"/>
    </row>
    <row r="524" spans="1:14" x14ac:dyDescent="0.25">
      <c r="A524" s="148"/>
      <c r="B524" s="148"/>
      <c r="C524" s="148"/>
      <c r="D524" s="148"/>
      <c r="E524" s="148"/>
      <c r="F524" s="148"/>
      <c r="G524" s="148"/>
      <c r="H524" s="148"/>
      <c r="I524" s="148"/>
      <c r="J524" s="148"/>
      <c r="K524" s="148"/>
      <c r="L524" s="148"/>
      <c r="M524" s="148"/>
      <c r="N524" s="148"/>
    </row>
    <row r="525" spans="1:14" x14ac:dyDescent="0.25">
      <c r="A525" s="148"/>
      <c r="B525" s="148"/>
      <c r="C525" s="148"/>
      <c r="D525" s="148"/>
      <c r="E525" s="148"/>
      <c r="F525" s="148"/>
      <c r="G525" s="148"/>
      <c r="H525" s="148"/>
      <c r="I525" s="148"/>
      <c r="J525" s="148"/>
      <c r="K525" s="148"/>
      <c r="L525" s="148"/>
      <c r="M525" s="148"/>
      <c r="N525" s="148"/>
    </row>
    <row r="526" spans="1:14" x14ac:dyDescent="0.25">
      <c r="A526" s="148"/>
      <c r="B526" s="148"/>
      <c r="C526" s="148"/>
      <c r="D526" s="148"/>
      <c r="E526" s="148"/>
      <c r="F526" s="148"/>
      <c r="G526" s="148"/>
      <c r="H526" s="148"/>
      <c r="I526" s="148"/>
      <c r="J526" s="148"/>
      <c r="K526" s="148"/>
      <c r="L526" s="148"/>
      <c r="M526" s="148"/>
      <c r="N526" s="148"/>
    </row>
    <row r="527" spans="1:14" x14ac:dyDescent="0.25">
      <c r="A527" s="148"/>
      <c r="B527" s="148"/>
      <c r="C527" s="148"/>
      <c r="D527" s="148"/>
      <c r="E527" s="148"/>
      <c r="F527" s="148"/>
      <c r="G527" s="148"/>
      <c r="H527" s="148"/>
      <c r="I527" s="148"/>
      <c r="J527" s="148"/>
      <c r="K527" s="148"/>
      <c r="L527" s="148"/>
      <c r="M527" s="148"/>
      <c r="N527" s="148"/>
    </row>
    <row r="528" spans="1:14" x14ac:dyDescent="0.25">
      <c r="A528" s="148"/>
      <c r="B528" s="148"/>
      <c r="C528" s="148"/>
      <c r="D528" s="148"/>
      <c r="E528" s="148"/>
      <c r="F528" s="148"/>
      <c r="G528" s="148"/>
      <c r="H528" s="148"/>
      <c r="I528" s="148"/>
      <c r="J528" s="148"/>
      <c r="K528" s="148"/>
      <c r="L528" s="148"/>
      <c r="M528" s="148"/>
      <c r="N528" s="148"/>
    </row>
    <row r="529" spans="1:14" x14ac:dyDescent="0.25">
      <c r="A529" s="148"/>
      <c r="B529" s="148"/>
      <c r="C529" s="148"/>
      <c r="D529" s="148"/>
      <c r="E529" s="148"/>
      <c r="F529" s="148"/>
      <c r="G529" s="148"/>
      <c r="H529" s="148"/>
      <c r="I529" s="148"/>
      <c r="J529" s="148"/>
      <c r="K529" s="148"/>
      <c r="L529" s="148"/>
      <c r="M529" s="148"/>
      <c r="N529" s="148"/>
    </row>
    <row r="530" spans="1:14" x14ac:dyDescent="0.25">
      <c r="A530" s="148"/>
      <c r="B530" s="148"/>
      <c r="C530" s="148"/>
      <c r="D530" s="148"/>
      <c r="E530" s="148"/>
      <c r="F530" s="148"/>
      <c r="G530" s="148"/>
      <c r="H530" s="148"/>
      <c r="I530" s="148"/>
      <c r="J530" s="148"/>
      <c r="K530" s="148"/>
      <c r="L530" s="148"/>
      <c r="M530" s="148"/>
      <c r="N530" s="148"/>
    </row>
    <row r="531" spans="1:14" x14ac:dyDescent="0.25">
      <c r="A531" s="148"/>
      <c r="B531" s="148"/>
      <c r="C531" s="148"/>
      <c r="D531" s="148"/>
      <c r="E531" s="148"/>
      <c r="F531" s="148"/>
      <c r="G531" s="148"/>
      <c r="H531" s="148"/>
      <c r="I531" s="148"/>
      <c r="J531" s="148"/>
      <c r="K531" s="148"/>
      <c r="L531" s="148"/>
      <c r="M531" s="148"/>
      <c r="N531" s="148"/>
    </row>
    <row r="532" spans="1:14" x14ac:dyDescent="0.25">
      <c r="A532" s="148"/>
      <c r="B532" s="148"/>
      <c r="C532" s="148"/>
      <c r="D532" s="148"/>
      <c r="E532" s="148"/>
      <c r="F532" s="148"/>
      <c r="G532" s="148"/>
      <c r="H532" s="148"/>
      <c r="I532" s="148"/>
      <c r="J532" s="148"/>
      <c r="K532" s="148"/>
      <c r="L532" s="148"/>
      <c r="M532" s="148"/>
      <c r="N532" s="148"/>
    </row>
    <row r="533" spans="1:14" x14ac:dyDescent="0.25">
      <c r="A533" s="148"/>
      <c r="B533" s="148"/>
      <c r="C533" s="148"/>
      <c r="D533" s="148"/>
      <c r="E533" s="148"/>
      <c r="F533" s="148"/>
      <c r="G533" s="148"/>
      <c r="H533" s="148"/>
      <c r="I533" s="148"/>
      <c r="J533" s="148"/>
      <c r="K533" s="148"/>
      <c r="L533" s="148"/>
      <c r="M533" s="148"/>
      <c r="N533" s="148"/>
    </row>
    <row r="534" spans="1:14" x14ac:dyDescent="0.25">
      <c r="A534" s="148"/>
      <c r="B534" s="148"/>
      <c r="C534" s="148"/>
      <c r="D534" s="148"/>
      <c r="E534" s="148"/>
      <c r="F534" s="148"/>
      <c r="G534" s="148"/>
      <c r="H534" s="148"/>
      <c r="I534" s="148"/>
      <c r="J534" s="148"/>
      <c r="K534" s="148"/>
      <c r="L534" s="148"/>
      <c r="M534" s="148"/>
      <c r="N534" s="148"/>
    </row>
    <row r="535" spans="1:14" x14ac:dyDescent="0.25">
      <c r="A535" s="148"/>
      <c r="B535" s="148"/>
      <c r="C535" s="148"/>
      <c r="D535" s="148"/>
      <c r="E535" s="148"/>
      <c r="F535" s="148"/>
      <c r="G535" s="148"/>
      <c r="H535" s="148"/>
      <c r="I535" s="148"/>
      <c r="J535" s="148"/>
      <c r="K535" s="148"/>
      <c r="L535" s="148"/>
      <c r="M535" s="148"/>
      <c r="N535" s="148"/>
    </row>
    <row r="536" spans="1:14" x14ac:dyDescent="0.25">
      <c r="A536" s="148"/>
      <c r="B536" s="148"/>
      <c r="C536" s="148"/>
      <c r="D536" s="148"/>
      <c r="E536" s="148"/>
      <c r="F536" s="148"/>
      <c r="G536" s="148"/>
      <c r="H536" s="148"/>
      <c r="I536" s="148"/>
      <c r="J536" s="148"/>
      <c r="K536" s="148"/>
      <c r="L536" s="148"/>
      <c r="M536" s="148"/>
      <c r="N536" s="148"/>
    </row>
    <row r="537" spans="1:14" x14ac:dyDescent="0.25">
      <c r="A537" s="148"/>
      <c r="B537" s="148"/>
      <c r="C537" s="148"/>
      <c r="D537" s="148"/>
      <c r="E537" s="148"/>
      <c r="F537" s="148"/>
      <c r="G537" s="148"/>
      <c r="H537" s="148"/>
      <c r="I537" s="148"/>
      <c r="J537" s="148"/>
      <c r="K537" s="148"/>
      <c r="L537" s="148"/>
      <c r="M537" s="148"/>
      <c r="N537" s="148"/>
    </row>
    <row r="538" spans="1:14" x14ac:dyDescent="0.25">
      <c r="A538" s="148"/>
      <c r="B538" s="148"/>
      <c r="C538" s="148"/>
      <c r="D538" s="148"/>
      <c r="E538" s="148"/>
      <c r="F538" s="148"/>
      <c r="G538" s="148"/>
      <c r="H538" s="148"/>
      <c r="I538" s="148"/>
      <c r="J538" s="148"/>
      <c r="K538" s="148"/>
      <c r="L538" s="148"/>
      <c r="M538" s="148"/>
      <c r="N538" s="148"/>
    </row>
    <row r="539" spans="1:14" x14ac:dyDescent="0.25">
      <c r="A539" s="148"/>
      <c r="B539" s="148"/>
      <c r="C539" s="148"/>
      <c r="D539" s="148"/>
      <c r="E539" s="148"/>
      <c r="F539" s="148"/>
      <c r="G539" s="148"/>
      <c r="H539" s="148"/>
      <c r="I539" s="148"/>
      <c r="J539" s="148"/>
      <c r="K539" s="148"/>
      <c r="L539" s="148"/>
      <c r="M539" s="148"/>
      <c r="N539" s="148"/>
    </row>
    <row r="540" spans="1:14" x14ac:dyDescent="0.25">
      <c r="A540" s="148"/>
      <c r="B540" s="148"/>
      <c r="C540" s="148"/>
      <c r="D540" s="148"/>
      <c r="E540" s="148"/>
      <c r="F540" s="148"/>
      <c r="G540" s="148"/>
      <c r="H540" s="148"/>
      <c r="I540" s="148"/>
      <c r="J540" s="148"/>
      <c r="K540" s="148"/>
      <c r="L540" s="148"/>
      <c r="M540" s="148"/>
      <c r="N540" s="148"/>
    </row>
    <row r="541" spans="1:14" x14ac:dyDescent="0.25">
      <c r="A541" s="148"/>
      <c r="B541" s="148"/>
      <c r="C541" s="148"/>
      <c r="D541" s="148"/>
      <c r="E541" s="148"/>
      <c r="F541" s="148"/>
      <c r="G541" s="148"/>
      <c r="H541" s="148"/>
      <c r="I541" s="148"/>
      <c r="J541" s="148"/>
      <c r="K541" s="148"/>
      <c r="L541" s="148"/>
      <c r="M541" s="148"/>
      <c r="N541" s="148"/>
    </row>
    <row r="542" spans="1:14" x14ac:dyDescent="0.25">
      <c r="A542" s="148"/>
      <c r="B542" s="148"/>
      <c r="C542" s="148"/>
      <c r="D542" s="148"/>
      <c r="E542" s="148"/>
      <c r="F542" s="148"/>
      <c r="G542" s="148"/>
      <c r="H542" s="148"/>
      <c r="I542" s="148"/>
      <c r="J542" s="148"/>
      <c r="K542" s="148"/>
      <c r="L542" s="148"/>
      <c r="M542" s="148"/>
      <c r="N542" s="148"/>
    </row>
    <row r="543" spans="1:14" x14ac:dyDescent="0.25">
      <c r="A543" s="148"/>
      <c r="B543" s="148"/>
      <c r="C543" s="148"/>
      <c r="D543" s="148"/>
      <c r="E543" s="148"/>
      <c r="F543" s="148"/>
      <c r="G543" s="148"/>
      <c r="H543" s="148"/>
      <c r="I543" s="148"/>
      <c r="J543" s="148"/>
      <c r="K543" s="148"/>
      <c r="L543" s="148"/>
      <c r="M543" s="148"/>
      <c r="N543" s="148"/>
    </row>
    <row r="544" spans="1:14" x14ac:dyDescent="0.25">
      <c r="A544" s="148"/>
      <c r="B544" s="148"/>
      <c r="C544" s="148"/>
      <c r="D544" s="148"/>
      <c r="E544" s="148"/>
      <c r="F544" s="148"/>
      <c r="G544" s="148"/>
      <c r="H544" s="148"/>
      <c r="I544" s="148"/>
      <c r="J544" s="148"/>
      <c r="K544" s="148"/>
      <c r="L544" s="148"/>
      <c r="M544" s="148"/>
      <c r="N544" s="148"/>
    </row>
    <row r="545" spans="1:14" x14ac:dyDescent="0.25">
      <c r="A545" s="148"/>
      <c r="B545" s="148"/>
      <c r="C545" s="148"/>
      <c r="D545" s="148"/>
      <c r="E545" s="148"/>
      <c r="F545" s="148"/>
      <c r="G545" s="148"/>
      <c r="H545" s="148"/>
      <c r="I545" s="148"/>
      <c r="J545" s="148"/>
      <c r="K545" s="148"/>
      <c r="L545" s="148"/>
      <c r="M545" s="148"/>
      <c r="N545" s="148"/>
    </row>
    <row r="546" spans="1:14" x14ac:dyDescent="0.25">
      <c r="A546" s="148"/>
      <c r="B546" s="148"/>
      <c r="C546" s="148"/>
      <c r="D546" s="148"/>
      <c r="E546" s="148"/>
      <c r="F546" s="148"/>
      <c r="G546" s="148"/>
      <c r="H546" s="148"/>
      <c r="I546" s="148"/>
      <c r="J546" s="148"/>
      <c r="K546" s="148"/>
      <c r="L546" s="148"/>
      <c r="M546" s="148"/>
      <c r="N546" s="148"/>
    </row>
    <row r="547" spans="1:14" x14ac:dyDescent="0.25">
      <c r="A547" s="148"/>
      <c r="B547" s="148"/>
      <c r="C547" s="148"/>
      <c r="D547" s="148"/>
      <c r="E547" s="148"/>
      <c r="F547" s="148"/>
      <c r="G547" s="148"/>
      <c r="H547" s="148"/>
      <c r="I547" s="148"/>
      <c r="J547" s="148"/>
      <c r="K547" s="148"/>
      <c r="L547" s="148"/>
      <c r="M547" s="148"/>
      <c r="N547" s="148"/>
    </row>
    <row r="548" spans="1:14" x14ac:dyDescent="0.25">
      <c r="A548" s="148"/>
      <c r="B548" s="148"/>
      <c r="C548" s="148"/>
      <c r="D548" s="148"/>
      <c r="E548" s="148"/>
      <c r="F548" s="148"/>
      <c r="G548" s="148"/>
      <c r="H548" s="148"/>
      <c r="I548" s="148"/>
      <c r="J548" s="148"/>
      <c r="K548" s="148"/>
      <c r="L548" s="148"/>
      <c r="M548" s="148"/>
      <c r="N548" s="148"/>
    </row>
    <row r="549" spans="1:14" x14ac:dyDescent="0.25">
      <c r="A549" s="148"/>
      <c r="B549" s="148"/>
      <c r="C549" s="148"/>
      <c r="D549" s="148"/>
      <c r="E549" s="148"/>
      <c r="F549" s="148"/>
      <c r="G549" s="148"/>
      <c r="H549" s="148"/>
      <c r="I549" s="148"/>
      <c r="J549" s="148"/>
      <c r="K549" s="148"/>
      <c r="L549" s="148"/>
      <c r="M549" s="148"/>
      <c r="N549" s="148"/>
    </row>
    <row r="550" spans="1:14" x14ac:dyDescent="0.25">
      <c r="A550" s="148"/>
      <c r="B550" s="148"/>
      <c r="C550" s="148"/>
      <c r="D550" s="148"/>
      <c r="E550" s="148"/>
      <c r="F550" s="148"/>
      <c r="G550" s="148"/>
      <c r="H550" s="148"/>
      <c r="I550" s="148"/>
      <c r="J550" s="148"/>
      <c r="K550" s="148"/>
      <c r="L550" s="148"/>
      <c r="M550" s="148"/>
      <c r="N550" s="148"/>
    </row>
    <row r="551" spans="1:14" x14ac:dyDescent="0.25">
      <c r="A551" s="148"/>
      <c r="B551" s="148"/>
      <c r="C551" s="148"/>
      <c r="D551" s="148"/>
      <c r="E551" s="148"/>
      <c r="F551" s="148"/>
      <c r="G551" s="148"/>
      <c r="H551" s="148"/>
      <c r="I551" s="148"/>
      <c r="J551" s="148"/>
      <c r="K551" s="148"/>
      <c r="L551" s="148"/>
      <c r="M551" s="148"/>
      <c r="N551" s="148"/>
    </row>
    <row r="552" spans="1:14" x14ac:dyDescent="0.25">
      <c r="A552" s="148"/>
      <c r="B552" s="148"/>
      <c r="C552" s="148"/>
      <c r="D552" s="148"/>
      <c r="E552" s="148"/>
      <c r="F552" s="148"/>
      <c r="G552" s="148"/>
      <c r="H552" s="148"/>
      <c r="I552" s="148"/>
      <c r="J552" s="148"/>
      <c r="K552" s="148"/>
      <c r="L552" s="148"/>
      <c r="M552" s="148"/>
      <c r="N552" s="148"/>
    </row>
    <row r="553" spans="1:14" x14ac:dyDescent="0.25">
      <c r="A553" s="148"/>
      <c r="B553" s="148"/>
      <c r="C553" s="148"/>
      <c r="D553" s="148"/>
      <c r="E553" s="148"/>
      <c r="F553" s="148"/>
      <c r="G553" s="148"/>
      <c r="H553" s="148"/>
      <c r="I553" s="148"/>
      <c r="J553" s="148"/>
      <c r="K553" s="148"/>
      <c r="L553" s="148"/>
      <c r="M553" s="148"/>
      <c r="N553" s="148"/>
    </row>
    <row r="554" spans="1:14" x14ac:dyDescent="0.25">
      <c r="A554" s="148"/>
      <c r="B554" s="148"/>
      <c r="C554" s="148"/>
      <c r="D554" s="148"/>
      <c r="E554" s="148"/>
      <c r="F554" s="148"/>
      <c r="G554" s="148"/>
      <c r="H554" s="148"/>
      <c r="I554" s="148"/>
      <c r="J554" s="148"/>
      <c r="K554" s="148"/>
      <c r="L554" s="148"/>
      <c r="M554" s="148"/>
      <c r="N554" s="148"/>
    </row>
    <row r="555" spans="1:14" x14ac:dyDescent="0.25">
      <c r="A555" s="148"/>
      <c r="B555" s="148"/>
      <c r="C555" s="148"/>
      <c r="D555" s="148"/>
      <c r="E555" s="148"/>
      <c r="F555" s="148"/>
      <c r="G555" s="148"/>
      <c r="H555" s="148"/>
      <c r="I555" s="148"/>
      <c r="J555" s="148"/>
      <c r="K555" s="148"/>
      <c r="L555" s="148"/>
      <c r="M555" s="148"/>
      <c r="N555" s="148"/>
    </row>
    <row r="556" spans="1:14" x14ac:dyDescent="0.25">
      <c r="A556" s="148"/>
      <c r="B556" s="148"/>
      <c r="C556" s="148"/>
      <c r="D556" s="148"/>
      <c r="E556" s="148"/>
      <c r="F556" s="148"/>
      <c r="G556" s="148"/>
      <c r="H556" s="148"/>
      <c r="I556" s="148"/>
      <c r="J556" s="148"/>
      <c r="K556" s="148"/>
      <c r="L556" s="148"/>
      <c r="M556" s="148"/>
      <c r="N556" s="148"/>
    </row>
    <row r="557" spans="1:14" x14ac:dyDescent="0.25">
      <c r="A557" s="148"/>
      <c r="B557" s="148"/>
      <c r="C557" s="148"/>
      <c r="D557" s="148"/>
      <c r="E557" s="148"/>
      <c r="F557" s="148"/>
      <c r="G557" s="148"/>
      <c r="H557" s="148"/>
      <c r="I557" s="148"/>
      <c r="J557" s="148"/>
      <c r="K557" s="148"/>
      <c r="L557" s="148"/>
      <c r="M557" s="148"/>
      <c r="N557" s="148"/>
    </row>
    <row r="558" spans="1:14" x14ac:dyDescent="0.25">
      <c r="A558" s="148"/>
      <c r="B558" s="148"/>
      <c r="C558" s="148"/>
      <c r="D558" s="148"/>
      <c r="E558" s="148"/>
      <c r="F558" s="148"/>
      <c r="G558" s="148"/>
      <c r="H558" s="148"/>
      <c r="I558" s="148"/>
      <c r="J558" s="148"/>
      <c r="K558" s="148"/>
      <c r="L558" s="148"/>
      <c r="M558" s="148"/>
      <c r="N558" s="148"/>
    </row>
    <row r="559" spans="1:14" x14ac:dyDescent="0.25">
      <c r="A559" s="148"/>
      <c r="B559" s="148"/>
      <c r="C559" s="148"/>
      <c r="D559" s="148"/>
      <c r="E559" s="148"/>
      <c r="F559" s="148"/>
      <c r="G559" s="148"/>
      <c r="H559" s="148"/>
      <c r="I559" s="148"/>
      <c r="J559" s="148"/>
      <c r="K559" s="148"/>
      <c r="L559" s="148"/>
      <c r="M559" s="148"/>
      <c r="N559" s="148"/>
    </row>
    <row r="560" spans="1:14" x14ac:dyDescent="0.25">
      <c r="A560" s="148"/>
      <c r="B560" s="148"/>
      <c r="C560" s="148"/>
      <c r="D560" s="148"/>
      <c r="E560" s="148"/>
      <c r="F560" s="148"/>
      <c r="G560" s="148"/>
      <c r="H560" s="148"/>
      <c r="I560" s="148"/>
      <c r="J560" s="148"/>
      <c r="K560" s="148"/>
      <c r="L560" s="148"/>
      <c r="M560" s="148"/>
      <c r="N560" s="148"/>
    </row>
    <row r="561" spans="1:14" x14ac:dyDescent="0.25">
      <c r="A561" s="148"/>
      <c r="B561" s="148"/>
      <c r="C561" s="148"/>
      <c r="D561" s="148"/>
      <c r="E561" s="148"/>
      <c r="F561" s="148"/>
      <c r="G561" s="148"/>
      <c r="H561" s="148"/>
      <c r="I561" s="148"/>
      <c r="J561" s="148"/>
      <c r="K561" s="148"/>
      <c r="L561" s="148"/>
      <c r="M561" s="148"/>
      <c r="N561" s="148"/>
    </row>
    <row r="562" spans="1:14" x14ac:dyDescent="0.25">
      <c r="A562" s="148"/>
      <c r="B562" s="148"/>
      <c r="C562" s="148"/>
      <c r="D562" s="148"/>
      <c r="E562" s="148"/>
      <c r="F562" s="148"/>
      <c r="G562" s="148"/>
      <c r="H562" s="148"/>
      <c r="I562" s="148"/>
      <c r="J562" s="148"/>
      <c r="K562" s="148"/>
      <c r="L562" s="148"/>
      <c r="M562" s="148"/>
      <c r="N562" s="148"/>
    </row>
    <row r="563" spans="1:14" x14ac:dyDescent="0.25">
      <c r="A563" s="148"/>
      <c r="B563" s="148"/>
      <c r="C563" s="148"/>
      <c r="D563" s="148"/>
      <c r="E563" s="148"/>
      <c r="F563" s="148"/>
      <c r="G563" s="148"/>
      <c r="H563" s="148"/>
      <c r="I563" s="148"/>
      <c r="J563" s="148"/>
      <c r="K563" s="148"/>
      <c r="L563" s="148"/>
      <c r="M563" s="148"/>
      <c r="N563" s="148"/>
    </row>
    <row r="564" spans="1:14" x14ac:dyDescent="0.25">
      <c r="A564" s="148"/>
      <c r="B564" s="148"/>
      <c r="C564" s="148"/>
      <c r="D564" s="148"/>
      <c r="E564" s="148"/>
      <c r="F564" s="148"/>
      <c r="G564" s="148"/>
      <c r="H564" s="148"/>
      <c r="I564" s="148"/>
      <c r="J564" s="148"/>
      <c r="K564" s="148"/>
      <c r="L564" s="148"/>
      <c r="M564" s="148"/>
      <c r="N564" s="148"/>
    </row>
    <row r="565" spans="1:14" x14ac:dyDescent="0.25">
      <c r="A565" s="148"/>
      <c r="B565" s="148"/>
      <c r="C565" s="148"/>
      <c r="D565" s="148"/>
      <c r="E565" s="148"/>
      <c r="F565" s="148"/>
      <c r="G565" s="148"/>
      <c r="H565" s="148"/>
      <c r="I565" s="148"/>
      <c r="J565" s="148"/>
      <c r="K565" s="148"/>
      <c r="L565" s="148"/>
      <c r="M565" s="148"/>
      <c r="N565" s="148"/>
    </row>
    <row r="566" spans="1:14" x14ac:dyDescent="0.25">
      <c r="A566" s="148"/>
      <c r="B566" s="148"/>
      <c r="C566" s="148"/>
      <c r="D566" s="148"/>
      <c r="E566" s="148"/>
      <c r="F566" s="148"/>
      <c r="G566" s="148"/>
      <c r="H566" s="148"/>
      <c r="I566" s="148"/>
      <c r="J566" s="148"/>
      <c r="K566" s="148"/>
      <c r="L566" s="148"/>
      <c r="M566" s="148"/>
      <c r="N566" s="148"/>
    </row>
    <row r="567" spans="1:14" x14ac:dyDescent="0.25">
      <c r="A567" s="148"/>
      <c r="B567" s="148"/>
      <c r="C567" s="148"/>
      <c r="D567" s="148"/>
      <c r="E567" s="148"/>
      <c r="F567" s="148"/>
      <c r="G567" s="148"/>
      <c r="H567" s="148"/>
      <c r="I567" s="148"/>
      <c r="J567" s="148"/>
      <c r="K567" s="148"/>
      <c r="L567" s="148"/>
      <c r="M567" s="148"/>
      <c r="N567" s="148"/>
    </row>
    <row r="568" spans="1:14" x14ac:dyDescent="0.25">
      <c r="A568" s="148"/>
      <c r="B568" s="148"/>
      <c r="C568" s="148"/>
      <c r="D568" s="148"/>
      <c r="E568" s="148"/>
      <c r="F568" s="148"/>
      <c r="G568" s="148"/>
      <c r="H568" s="148"/>
      <c r="I568" s="148"/>
      <c r="J568" s="148"/>
      <c r="K568" s="148"/>
      <c r="L568" s="148"/>
      <c r="M568" s="148"/>
      <c r="N568" s="148"/>
    </row>
    <row r="569" spans="1:14" x14ac:dyDescent="0.25">
      <c r="A569" s="148"/>
      <c r="B569" s="148"/>
      <c r="C569" s="148"/>
      <c r="D569" s="148"/>
      <c r="E569" s="148"/>
      <c r="F569" s="148"/>
      <c r="G569" s="148"/>
      <c r="H569" s="148"/>
      <c r="I569" s="148"/>
      <c r="J569" s="148"/>
      <c r="K569" s="148"/>
      <c r="L569" s="148"/>
      <c r="M569" s="148"/>
      <c r="N569" s="148"/>
    </row>
    <row r="570" spans="1:14" x14ac:dyDescent="0.25">
      <c r="A570" s="148"/>
      <c r="B570" s="148"/>
      <c r="C570" s="148"/>
      <c r="D570" s="148"/>
      <c r="E570" s="148"/>
      <c r="F570" s="148"/>
      <c r="G570" s="148"/>
      <c r="H570" s="148"/>
      <c r="I570" s="148"/>
      <c r="J570" s="148"/>
      <c r="K570" s="148"/>
      <c r="L570" s="148"/>
      <c r="M570" s="148"/>
      <c r="N570" s="148"/>
    </row>
    <row r="571" spans="1:14" x14ac:dyDescent="0.25">
      <c r="A571" s="148"/>
      <c r="B571" s="148"/>
      <c r="C571" s="148"/>
      <c r="D571" s="148"/>
      <c r="E571" s="148"/>
      <c r="F571" s="148"/>
      <c r="G571" s="148"/>
      <c r="H571" s="148"/>
      <c r="I571" s="148"/>
      <c r="J571" s="148"/>
      <c r="K571" s="148"/>
      <c r="L571" s="148"/>
      <c r="M571" s="148"/>
      <c r="N571" s="148"/>
    </row>
    <row r="572" spans="1:14" x14ac:dyDescent="0.25">
      <c r="A572" s="148"/>
      <c r="B572" s="148"/>
      <c r="C572" s="148"/>
      <c r="D572" s="148"/>
      <c r="E572" s="148"/>
      <c r="F572" s="148"/>
      <c r="G572" s="148"/>
      <c r="H572" s="148"/>
      <c r="I572" s="148"/>
      <c r="J572" s="148"/>
      <c r="K572" s="148"/>
      <c r="L572" s="148"/>
      <c r="M572" s="148"/>
      <c r="N572" s="148"/>
    </row>
    <row r="573" spans="1:14" x14ac:dyDescent="0.25">
      <c r="A573" s="148"/>
      <c r="B573" s="148"/>
      <c r="C573" s="148"/>
      <c r="D573" s="148"/>
      <c r="E573" s="148"/>
      <c r="F573" s="148"/>
      <c r="G573" s="148"/>
      <c r="H573" s="148"/>
      <c r="I573" s="148"/>
      <c r="J573" s="148"/>
      <c r="K573" s="148"/>
      <c r="L573" s="148"/>
      <c r="M573" s="148"/>
      <c r="N573" s="148"/>
    </row>
    <row r="574" spans="1:14" x14ac:dyDescent="0.25">
      <c r="A574" s="148"/>
      <c r="B574" s="148"/>
      <c r="C574" s="148"/>
      <c r="D574" s="148"/>
      <c r="E574" s="148"/>
      <c r="F574" s="148"/>
      <c r="G574" s="148"/>
      <c r="H574" s="148"/>
      <c r="I574" s="148"/>
      <c r="J574" s="148"/>
      <c r="K574" s="148"/>
      <c r="L574" s="148"/>
      <c r="M574" s="148"/>
      <c r="N574" s="148"/>
    </row>
    <row r="575" spans="1:14" x14ac:dyDescent="0.25">
      <c r="A575" s="148"/>
      <c r="B575" s="148"/>
      <c r="C575" s="148"/>
      <c r="D575" s="148"/>
      <c r="E575" s="148"/>
      <c r="F575" s="148"/>
      <c r="G575" s="148"/>
      <c r="H575" s="148"/>
      <c r="I575" s="148"/>
      <c r="J575" s="148"/>
      <c r="K575" s="148"/>
      <c r="L575" s="148"/>
      <c r="M575" s="148"/>
      <c r="N575" s="148"/>
    </row>
    <row r="576" spans="1:14" x14ac:dyDescent="0.25">
      <c r="A576" s="148"/>
      <c r="B576" s="148"/>
      <c r="C576" s="148"/>
      <c r="D576" s="148"/>
      <c r="E576" s="148"/>
      <c r="F576" s="148"/>
      <c r="G576" s="148"/>
      <c r="H576" s="148"/>
      <c r="I576" s="148"/>
      <c r="J576" s="148"/>
      <c r="K576" s="148"/>
      <c r="L576" s="148"/>
      <c r="M576" s="148"/>
      <c r="N576" s="148"/>
    </row>
    <row r="577" spans="1:14" x14ac:dyDescent="0.25">
      <c r="A577" s="148"/>
      <c r="B577" s="148"/>
      <c r="C577" s="148"/>
      <c r="D577" s="148"/>
      <c r="E577" s="148"/>
      <c r="F577" s="148"/>
      <c r="G577" s="148"/>
      <c r="H577" s="148"/>
      <c r="I577" s="148"/>
      <c r="J577" s="148"/>
      <c r="K577" s="148"/>
      <c r="L577" s="148"/>
      <c r="M577" s="148"/>
      <c r="N577" s="148"/>
    </row>
    <row r="578" spans="1:14" x14ac:dyDescent="0.25">
      <c r="A578" s="148"/>
      <c r="B578" s="148"/>
      <c r="C578" s="148"/>
      <c r="D578" s="148"/>
      <c r="E578" s="148"/>
      <c r="F578" s="148"/>
      <c r="G578" s="148"/>
      <c r="H578" s="148"/>
      <c r="I578" s="148"/>
      <c r="J578" s="148"/>
      <c r="K578" s="148"/>
      <c r="L578" s="148"/>
      <c r="M578" s="148"/>
      <c r="N578" s="148"/>
    </row>
    <row r="579" spans="1:14" x14ac:dyDescent="0.25">
      <c r="A579" s="148"/>
      <c r="B579" s="148"/>
      <c r="C579" s="148"/>
      <c r="D579" s="148"/>
      <c r="E579" s="148"/>
      <c r="F579" s="148"/>
      <c r="G579" s="148"/>
      <c r="H579" s="148"/>
      <c r="I579" s="148"/>
      <c r="J579" s="148"/>
      <c r="K579" s="148"/>
      <c r="L579" s="148"/>
      <c r="M579" s="148"/>
      <c r="N579" s="148"/>
    </row>
    <row r="580" spans="1:14" x14ac:dyDescent="0.25">
      <c r="A580" s="148"/>
      <c r="B580" s="148"/>
      <c r="C580" s="148"/>
      <c r="D580" s="148"/>
      <c r="E580" s="148"/>
      <c r="F580" s="148"/>
      <c r="G580" s="148"/>
      <c r="H580" s="148"/>
      <c r="I580" s="148"/>
      <c r="J580" s="148"/>
      <c r="K580" s="148"/>
      <c r="L580" s="148"/>
      <c r="M580" s="148"/>
      <c r="N580" s="148"/>
    </row>
    <row r="581" spans="1:14" x14ac:dyDescent="0.25">
      <c r="A581" s="148"/>
      <c r="B581" s="148"/>
      <c r="C581" s="148"/>
      <c r="D581" s="148"/>
      <c r="E581" s="148"/>
      <c r="F581" s="148"/>
      <c r="G581" s="148"/>
      <c r="H581" s="148"/>
      <c r="I581" s="148"/>
      <c r="J581" s="148"/>
      <c r="K581" s="148"/>
      <c r="L581" s="148"/>
      <c r="M581" s="148"/>
      <c r="N581" s="148"/>
    </row>
    <row r="582" spans="1:14" x14ac:dyDescent="0.25">
      <c r="A582" s="148"/>
      <c r="B582" s="148"/>
      <c r="C582" s="148"/>
      <c r="D582" s="148"/>
      <c r="E582" s="148"/>
      <c r="F582" s="148"/>
      <c r="G582" s="148"/>
      <c r="H582" s="148"/>
      <c r="I582" s="148"/>
      <c r="J582" s="148"/>
      <c r="K582" s="148"/>
      <c r="L582" s="148"/>
      <c r="M582" s="148"/>
      <c r="N582" s="148"/>
    </row>
    <row r="583" spans="1:14" x14ac:dyDescent="0.25">
      <c r="A583" s="148"/>
      <c r="B583" s="148"/>
      <c r="C583" s="148"/>
      <c r="D583" s="148"/>
      <c r="E583" s="148"/>
      <c r="F583" s="148"/>
      <c r="G583" s="148"/>
      <c r="H583" s="148"/>
      <c r="I583" s="148"/>
      <c r="J583" s="148"/>
      <c r="K583" s="148"/>
      <c r="L583" s="148"/>
      <c r="M583" s="148"/>
      <c r="N583" s="148"/>
    </row>
    <row r="584" spans="1:14" x14ac:dyDescent="0.25">
      <c r="A584" s="148"/>
      <c r="B584" s="148"/>
      <c r="C584" s="148"/>
      <c r="D584" s="148"/>
      <c r="E584" s="148"/>
      <c r="F584" s="148"/>
      <c r="G584" s="148"/>
      <c r="H584" s="148"/>
      <c r="I584" s="148"/>
      <c r="J584" s="148"/>
      <c r="K584" s="148"/>
      <c r="L584" s="148"/>
      <c r="M584" s="148"/>
      <c r="N584" s="148"/>
    </row>
    <row r="585" spans="1:14" x14ac:dyDescent="0.25">
      <c r="A585" s="148"/>
      <c r="B585" s="148"/>
      <c r="C585" s="148"/>
      <c r="D585" s="148"/>
      <c r="E585" s="148"/>
      <c r="F585" s="148"/>
      <c r="G585" s="148"/>
      <c r="H585" s="148"/>
      <c r="I585" s="148"/>
      <c r="J585" s="148"/>
      <c r="K585" s="148"/>
      <c r="L585" s="148"/>
      <c r="M585" s="148"/>
      <c r="N585" s="148"/>
    </row>
    <row r="586" spans="1:14" x14ac:dyDescent="0.25">
      <c r="A586" s="148"/>
      <c r="B586" s="148"/>
      <c r="C586" s="148"/>
      <c r="D586" s="148"/>
      <c r="E586" s="148"/>
      <c r="F586" s="148"/>
      <c r="G586" s="148"/>
      <c r="H586" s="148"/>
      <c r="I586" s="148"/>
      <c r="J586" s="148"/>
      <c r="K586" s="148"/>
      <c r="L586" s="148"/>
      <c r="M586" s="148"/>
      <c r="N586" s="148"/>
    </row>
    <row r="587" spans="1:14" x14ac:dyDescent="0.25">
      <c r="A587" s="148"/>
      <c r="B587" s="148"/>
      <c r="C587" s="148"/>
      <c r="D587" s="148"/>
      <c r="E587" s="148"/>
      <c r="F587" s="148"/>
      <c r="G587" s="148"/>
      <c r="H587" s="148"/>
      <c r="I587" s="148"/>
      <c r="J587" s="148"/>
      <c r="K587" s="148"/>
      <c r="L587" s="148"/>
      <c r="M587" s="148"/>
      <c r="N587" s="148"/>
    </row>
    <row r="588" spans="1:14" x14ac:dyDescent="0.25">
      <c r="A588" s="148"/>
      <c r="B588" s="148"/>
      <c r="C588" s="148"/>
      <c r="D588" s="148"/>
      <c r="E588" s="148"/>
      <c r="F588" s="148"/>
      <c r="G588" s="148"/>
      <c r="H588" s="148"/>
      <c r="I588" s="148"/>
      <c r="J588" s="148"/>
      <c r="K588" s="148"/>
      <c r="L588" s="148"/>
      <c r="M588" s="148"/>
      <c r="N588" s="148"/>
    </row>
    <row r="589" spans="1:14" x14ac:dyDescent="0.25">
      <c r="A589" s="148"/>
      <c r="B589" s="148"/>
      <c r="C589" s="148"/>
      <c r="D589" s="148"/>
      <c r="E589" s="148"/>
      <c r="F589" s="148"/>
      <c r="G589" s="148"/>
      <c r="H589" s="148"/>
      <c r="I589" s="148"/>
      <c r="J589" s="148"/>
      <c r="K589" s="148"/>
      <c r="L589" s="148"/>
      <c r="M589" s="148"/>
      <c r="N589" s="148"/>
    </row>
    <row r="590" spans="1:14" x14ac:dyDescent="0.25">
      <c r="A590" s="148"/>
      <c r="B590" s="148"/>
      <c r="C590" s="148"/>
      <c r="D590" s="148"/>
      <c r="E590" s="148"/>
      <c r="F590" s="148"/>
      <c r="G590" s="148"/>
      <c r="H590" s="148"/>
      <c r="I590" s="148"/>
      <c r="J590" s="148"/>
      <c r="K590" s="148"/>
      <c r="L590" s="148"/>
      <c r="M590" s="148"/>
      <c r="N590" s="148"/>
    </row>
    <row r="591" spans="1:14" x14ac:dyDescent="0.25">
      <c r="A591" s="148"/>
      <c r="B591" s="148"/>
      <c r="C591" s="148"/>
      <c r="D591" s="148"/>
      <c r="E591" s="148"/>
      <c r="F591" s="148"/>
      <c r="G591" s="148"/>
      <c r="H591" s="148"/>
      <c r="I591" s="148"/>
      <c r="J591" s="148"/>
      <c r="K591" s="148"/>
      <c r="L591" s="148"/>
      <c r="M591" s="148"/>
      <c r="N591" s="148"/>
    </row>
    <row r="592" spans="1:14" x14ac:dyDescent="0.25">
      <c r="A592" s="148"/>
      <c r="B592" s="148"/>
      <c r="C592" s="148"/>
      <c r="D592" s="148"/>
      <c r="E592" s="148"/>
      <c r="F592" s="148"/>
      <c r="G592" s="148"/>
      <c r="H592" s="148"/>
      <c r="I592" s="148"/>
      <c r="J592" s="148"/>
      <c r="K592" s="148"/>
      <c r="L592" s="148"/>
      <c r="M592" s="148"/>
      <c r="N592" s="148"/>
    </row>
    <row r="593" spans="1:14" x14ac:dyDescent="0.25">
      <c r="A593" s="148"/>
      <c r="B593" s="148"/>
      <c r="C593" s="148"/>
      <c r="D593" s="148"/>
      <c r="E593" s="148"/>
      <c r="F593" s="148"/>
      <c r="G593" s="148"/>
      <c r="H593" s="148"/>
      <c r="I593" s="148"/>
      <c r="J593" s="148"/>
      <c r="K593" s="148"/>
      <c r="L593" s="148"/>
      <c r="M593" s="148"/>
      <c r="N593" s="148"/>
    </row>
    <row r="594" spans="1:14" x14ac:dyDescent="0.25">
      <c r="A594" s="148"/>
      <c r="B594" s="148"/>
      <c r="C594" s="148"/>
      <c r="D594" s="148"/>
      <c r="E594" s="148"/>
      <c r="F594" s="148"/>
      <c r="G594" s="148"/>
      <c r="H594" s="148"/>
      <c r="I594" s="148"/>
      <c r="J594" s="148"/>
      <c r="K594" s="148"/>
      <c r="L594" s="148"/>
      <c r="M594" s="148"/>
      <c r="N594" s="148"/>
    </row>
    <row r="595" spans="1:14" x14ac:dyDescent="0.25">
      <c r="A595" s="148"/>
      <c r="B595" s="148"/>
      <c r="C595" s="148"/>
      <c r="D595" s="148"/>
      <c r="E595" s="148"/>
      <c r="F595" s="148"/>
      <c r="G595" s="148"/>
      <c r="H595" s="148"/>
      <c r="I595" s="148"/>
      <c r="J595" s="148"/>
      <c r="K595" s="148"/>
      <c r="L595" s="148"/>
      <c r="M595" s="148"/>
      <c r="N595" s="148"/>
    </row>
    <row r="596" spans="1:14" x14ac:dyDescent="0.25">
      <c r="A596" s="148"/>
      <c r="B596" s="148"/>
      <c r="C596" s="148"/>
      <c r="D596" s="148"/>
      <c r="E596" s="148"/>
      <c r="F596" s="148"/>
      <c r="G596" s="148"/>
      <c r="H596" s="148"/>
      <c r="I596" s="148"/>
      <c r="J596" s="148"/>
      <c r="K596" s="148"/>
      <c r="L596" s="148"/>
      <c r="M596" s="148"/>
      <c r="N596" s="148"/>
    </row>
    <row r="597" spans="1:14" x14ac:dyDescent="0.25">
      <c r="A597" s="148"/>
      <c r="B597" s="148"/>
      <c r="C597" s="148"/>
      <c r="D597" s="148"/>
      <c r="E597" s="148"/>
      <c r="F597" s="148"/>
      <c r="G597" s="148"/>
      <c r="H597" s="148"/>
      <c r="I597" s="148"/>
      <c r="J597" s="148"/>
      <c r="K597" s="148"/>
      <c r="L597" s="148"/>
      <c r="M597" s="148"/>
      <c r="N597" s="148"/>
    </row>
    <row r="598" spans="1:14" x14ac:dyDescent="0.25">
      <c r="A598" s="148"/>
      <c r="B598" s="148"/>
      <c r="C598" s="148"/>
      <c r="D598" s="148"/>
      <c r="E598" s="148"/>
      <c r="F598" s="148"/>
      <c r="G598" s="148"/>
      <c r="H598" s="148"/>
      <c r="I598" s="148"/>
      <c r="J598" s="148"/>
      <c r="K598" s="148"/>
      <c r="L598" s="148"/>
      <c r="M598" s="148"/>
      <c r="N598" s="148"/>
    </row>
    <row r="599" spans="1:14" x14ac:dyDescent="0.25">
      <c r="A599" s="148"/>
      <c r="B599" s="148"/>
      <c r="C599" s="148"/>
      <c r="D599" s="148"/>
      <c r="E599" s="148"/>
      <c r="F599" s="148"/>
      <c r="G599" s="148"/>
      <c r="H599" s="148"/>
      <c r="I599" s="148"/>
      <c r="J599" s="148"/>
      <c r="K599" s="148"/>
      <c r="L599" s="148"/>
      <c r="M599" s="148"/>
      <c r="N599" s="148"/>
    </row>
    <row r="600" spans="1:14" x14ac:dyDescent="0.25">
      <c r="A600" s="148"/>
      <c r="B600" s="148"/>
      <c r="C600" s="148"/>
      <c r="D600" s="148"/>
      <c r="E600" s="148"/>
      <c r="F600" s="148"/>
      <c r="G600" s="148"/>
      <c r="H600" s="148"/>
      <c r="I600" s="148"/>
      <c r="J600" s="148"/>
      <c r="K600" s="148"/>
      <c r="L600" s="148"/>
      <c r="M600" s="148"/>
      <c r="N600" s="148"/>
    </row>
    <row r="601" spans="1:14" x14ac:dyDescent="0.25">
      <c r="A601" s="148"/>
      <c r="B601" s="148"/>
      <c r="C601" s="148"/>
      <c r="D601" s="148"/>
      <c r="E601" s="148"/>
      <c r="F601" s="148"/>
      <c r="G601" s="148"/>
      <c r="H601" s="148"/>
      <c r="I601" s="148"/>
      <c r="J601" s="148"/>
      <c r="K601" s="148"/>
      <c r="L601" s="148"/>
      <c r="M601" s="148"/>
      <c r="N601" s="148"/>
    </row>
    <row r="602" spans="1:14" x14ac:dyDescent="0.25">
      <c r="A602" s="148"/>
      <c r="B602" s="148"/>
      <c r="C602" s="148"/>
      <c r="D602" s="148"/>
      <c r="E602" s="148"/>
      <c r="F602" s="148"/>
      <c r="G602" s="148"/>
      <c r="H602" s="148"/>
      <c r="I602" s="148"/>
      <c r="J602" s="148"/>
      <c r="K602" s="148"/>
      <c r="L602" s="148"/>
      <c r="M602" s="148"/>
      <c r="N602" s="148"/>
    </row>
    <row r="603" spans="1:14" x14ac:dyDescent="0.25">
      <c r="A603" s="148"/>
      <c r="B603" s="148"/>
      <c r="C603" s="148"/>
      <c r="D603" s="148"/>
      <c r="E603" s="148"/>
      <c r="F603" s="148"/>
      <c r="G603" s="148"/>
      <c r="H603" s="148"/>
      <c r="I603" s="148"/>
      <c r="J603" s="148"/>
      <c r="K603" s="148"/>
      <c r="L603" s="148"/>
      <c r="M603" s="148"/>
      <c r="N603" s="148"/>
    </row>
    <row r="604" spans="1:14" x14ac:dyDescent="0.25">
      <c r="A604" s="148"/>
      <c r="B604" s="148"/>
      <c r="C604" s="148"/>
      <c r="D604" s="148"/>
      <c r="E604" s="148"/>
      <c r="F604" s="148"/>
      <c r="G604" s="148"/>
      <c r="H604" s="148"/>
      <c r="I604" s="148"/>
      <c r="J604" s="148"/>
      <c r="K604" s="148"/>
      <c r="L604" s="148"/>
      <c r="M604" s="148"/>
      <c r="N604" s="148"/>
    </row>
    <row r="605" spans="1:14" x14ac:dyDescent="0.25">
      <c r="A605" s="148"/>
      <c r="B605" s="148"/>
      <c r="C605" s="148"/>
      <c r="D605" s="148"/>
      <c r="E605" s="148"/>
      <c r="F605" s="148"/>
      <c r="G605" s="148"/>
      <c r="H605" s="148"/>
      <c r="I605" s="148"/>
      <c r="J605" s="148"/>
      <c r="K605" s="148"/>
      <c r="L605" s="148"/>
      <c r="M605" s="148"/>
      <c r="N605" s="148"/>
    </row>
    <row r="606" spans="1:14" x14ac:dyDescent="0.25">
      <c r="A606" s="148"/>
      <c r="B606" s="148"/>
      <c r="C606" s="148"/>
      <c r="D606" s="148"/>
      <c r="E606" s="148"/>
      <c r="F606" s="148"/>
      <c r="G606" s="148"/>
      <c r="H606" s="148"/>
      <c r="I606" s="148"/>
      <c r="J606" s="148"/>
      <c r="K606" s="148"/>
      <c r="L606" s="148"/>
      <c r="M606" s="148"/>
      <c r="N606" s="148"/>
    </row>
    <row r="607" spans="1:14" x14ac:dyDescent="0.25">
      <c r="A607" s="148"/>
      <c r="B607" s="148"/>
      <c r="C607" s="148"/>
      <c r="D607" s="148"/>
      <c r="E607" s="148"/>
      <c r="F607" s="148"/>
      <c r="G607" s="148"/>
      <c r="H607" s="148"/>
      <c r="I607" s="148"/>
      <c r="J607" s="148"/>
      <c r="K607" s="148"/>
      <c r="L607" s="148"/>
      <c r="M607" s="148"/>
      <c r="N607" s="148"/>
    </row>
    <row r="608" spans="1:14" x14ac:dyDescent="0.25">
      <c r="A608" s="148"/>
      <c r="B608" s="148"/>
      <c r="C608" s="148"/>
      <c r="D608" s="148"/>
      <c r="E608" s="148"/>
      <c r="F608" s="148"/>
      <c r="G608" s="148"/>
      <c r="H608" s="148"/>
      <c r="I608" s="148"/>
      <c r="J608" s="148"/>
      <c r="K608" s="148"/>
      <c r="L608" s="148"/>
      <c r="M608" s="148"/>
      <c r="N608" s="148"/>
    </row>
    <row r="609" spans="1:14" x14ac:dyDescent="0.25">
      <c r="A609" s="148"/>
      <c r="B609" s="148"/>
      <c r="C609" s="148"/>
      <c r="D609" s="148"/>
      <c r="E609" s="148"/>
      <c r="F609" s="148"/>
      <c r="G609" s="148"/>
      <c r="H609" s="148"/>
      <c r="I609" s="148"/>
      <c r="J609" s="148"/>
      <c r="K609" s="148"/>
      <c r="L609" s="148"/>
      <c r="M609" s="148"/>
      <c r="N609" s="148"/>
    </row>
    <row r="610" spans="1:14" x14ac:dyDescent="0.25">
      <c r="A610" s="148"/>
      <c r="B610" s="148"/>
      <c r="C610" s="148"/>
      <c r="D610" s="148"/>
      <c r="E610" s="148"/>
      <c r="F610" s="148"/>
      <c r="G610" s="148"/>
      <c r="H610" s="148"/>
      <c r="I610" s="148"/>
      <c r="J610" s="148"/>
      <c r="K610" s="148"/>
      <c r="L610" s="148"/>
      <c r="M610" s="148"/>
      <c r="N610" s="148"/>
    </row>
    <row r="611" spans="1:14" x14ac:dyDescent="0.25">
      <c r="A611" s="148"/>
      <c r="B611" s="148"/>
      <c r="C611" s="148"/>
      <c r="D611" s="148"/>
      <c r="E611" s="148"/>
      <c r="F611" s="148"/>
      <c r="G611" s="148"/>
      <c r="H611" s="148"/>
      <c r="I611" s="148"/>
      <c r="J611" s="148"/>
      <c r="K611" s="148"/>
      <c r="L611" s="148"/>
      <c r="M611" s="148"/>
      <c r="N611" s="148"/>
    </row>
    <row r="612" spans="1:14" x14ac:dyDescent="0.25">
      <c r="A612" s="148"/>
      <c r="B612" s="148"/>
      <c r="C612" s="148"/>
      <c r="D612" s="148"/>
      <c r="E612" s="148"/>
      <c r="F612" s="148"/>
      <c r="G612" s="148"/>
      <c r="H612" s="148"/>
      <c r="I612" s="148"/>
      <c r="J612" s="148"/>
      <c r="K612" s="148"/>
      <c r="L612" s="148"/>
      <c r="M612" s="148"/>
      <c r="N612" s="148"/>
    </row>
    <row r="613" spans="1:14" x14ac:dyDescent="0.25">
      <c r="A613" s="148"/>
      <c r="B613" s="148"/>
      <c r="C613" s="148"/>
      <c r="D613" s="148"/>
      <c r="E613" s="148"/>
      <c r="F613" s="148"/>
      <c r="G613" s="148"/>
      <c r="H613" s="148"/>
      <c r="I613" s="148"/>
      <c r="J613" s="148"/>
      <c r="K613" s="148"/>
      <c r="L613" s="148"/>
      <c r="M613" s="148"/>
      <c r="N613" s="148"/>
    </row>
    <row r="614" spans="1:14" x14ac:dyDescent="0.25">
      <c r="A614" s="148"/>
      <c r="B614" s="148"/>
      <c r="C614" s="148"/>
      <c r="D614" s="148"/>
      <c r="E614" s="148"/>
      <c r="F614" s="148"/>
      <c r="G614" s="148"/>
      <c r="H614" s="148"/>
      <c r="I614" s="148"/>
      <c r="J614" s="148"/>
      <c r="K614" s="148"/>
      <c r="L614" s="148"/>
      <c r="M614" s="148"/>
      <c r="N614" s="148"/>
    </row>
    <row r="615" spans="1:14" x14ac:dyDescent="0.25">
      <c r="A615" s="148"/>
      <c r="B615" s="148"/>
      <c r="C615" s="148"/>
      <c r="D615" s="148"/>
      <c r="E615" s="148"/>
      <c r="F615" s="148"/>
      <c r="G615" s="148"/>
      <c r="H615" s="148"/>
      <c r="I615" s="148"/>
      <c r="J615" s="148"/>
      <c r="K615" s="148"/>
      <c r="L615" s="148"/>
      <c r="M615" s="148"/>
      <c r="N615" s="148"/>
    </row>
    <row r="616" spans="1:14" x14ac:dyDescent="0.25">
      <c r="A616" s="148"/>
      <c r="B616" s="148"/>
      <c r="C616" s="148"/>
      <c r="D616" s="148"/>
      <c r="E616" s="148"/>
      <c r="F616" s="148"/>
      <c r="G616" s="148"/>
      <c r="H616" s="148"/>
      <c r="I616" s="148"/>
      <c r="J616" s="148"/>
      <c r="K616" s="148"/>
      <c r="L616" s="148"/>
      <c r="M616" s="148"/>
      <c r="N616" s="148"/>
    </row>
    <row r="617" spans="1:14" x14ac:dyDescent="0.25">
      <c r="A617" s="148"/>
      <c r="B617" s="148"/>
      <c r="C617" s="148"/>
      <c r="D617" s="148"/>
      <c r="E617" s="148"/>
      <c r="F617" s="148"/>
      <c r="G617" s="148"/>
      <c r="H617" s="148"/>
      <c r="I617" s="148"/>
      <c r="J617" s="148"/>
      <c r="K617" s="148"/>
      <c r="L617" s="148"/>
      <c r="M617" s="148"/>
      <c r="N617" s="148"/>
    </row>
    <row r="618" spans="1:14" x14ac:dyDescent="0.25">
      <c r="A618" s="148"/>
      <c r="B618" s="148"/>
      <c r="C618" s="148"/>
      <c r="D618" s="148"/>
      <c r="E618" s="148"/>
      <c r="F618" s="148"/>
      <c r="G618" s="148"/>
      <c r="H618" s="148"/>
      <c r="I618" s="148"/>
      <c r="J618" s="148"/>
      <c r="K618" s="148"/>
      <c r="L618" s="148"/>
      <c r="M618" s="148"/>
      <c r="N618" s="148"/>
    </row>
    <row r="619" spans="1:14" x14ac:dyDescent="0.25">
      <c r="A619" s="148"/>
      <c r="B619" s="148"/>
      <c r="C619" s="148"/>
      <c r="D619" s="148"/>
      <c r="E619" s="148"/>
      <c r="F619" s="148"/>
      <c r="G619" s="148"/>
      <c r="H619" s="148"/>
      <c r="I619" s="148"/>
      <c r="J619" s="148"/>
      <c r="K619" s="148"/>
      <c r="L619" s="148"/>
      <c r="M619" s="148"/>
      <c r="N619" s="148"/>
    </row>
    <row r="620" spans="1:14" x14ac:dyDescent="0.25">
      <c r="A620" s="148"/>
      <c r="B620" s="148"/>
      <c r="C620" s="148"/>
      <c r="D620" s="148"/>
      <c r="E620" s="148"/>
      <c r="F620" s="148"/>
      <c r="G620" s="148"/>
      <c r="H620" s="148"/>
      <c r="I620" s="148"/>
      <c r="J620" s="148"/>
      <c r="K620" s="148"/>
      <c r="L620" s="148"/>
      <c r="M620" s="148"/>
      <c r="N620" s="148"/>
    </row>
    <row r="621" spans="1:14" x14ac:dyDescent="0.25">
      <c r="A621" s="148"/>
      <c r="B621" s="148"/>
      <c r="C621" s="148"/>
      <c r="D621" s="148"/>
      <c r="E621" s="148"/>
      <c r="F621" s="148"/>
      <c r="G621" s="148"/>
      <c r="H621" s="148"/>
      <c r="I621" s="148"/>
      <c r="J621" s="148"/>
      <c r="K621" s="148"/>
      <c r="L621" s="148"/>
      <c r="M621" s="148"/>
      <c r="N621" s="148"/>
    </row>
    <row r="622" spans="1:14" x14ac:dyDescent="0.25">
      <c r="A622" s="148"/>
      <c r="B622" s="148"/>
      <c r="C622" s="148"/>
      <c r="D622" s="148"/>
      <c r="E622" s="148"/>
      <c r="F622" s="148"/>
      <c r="G622" s="148"/>
      <c r="H622" s="148"/>
      <c r="I622" s="148"/>
      <c r="J622" s="148"/>
      <c r="K622" s="148"/>
      <c r="L622" s="148"/>
      <c r="M622" s="148"/>
      <c r="N622" s="148"/>
    </row>
    <row r="623" spans="1:14" x14ac:dyDescent="0.25">
      <c r="A623" s="148"/>
      <c r="B623" s="148"/>
      <c r="C623" s="148"/>
      <c r="D623" s="148"/>
      <c r="E623" s="148"/>
      <c r="F623" s="148"/>
      <c r="G623" s="148"/>
      <c r="H623" s="148"/>
      <c r="I623" s="148"/>
      <c r="J623" s="148"/>
      <c r="K623" s="148"/>
      <c r="L623" s="148"/>
      <c r="M623" s="148"/>
      <c r="N623" s="148"/>
    </row>
    <row r="624" spans="1:14" x14ac:dyDescent="0.25">
      <c r="A624" s="148"/>
      <c r="B624" s="148"/>
      <c r="C624" s="148"/>
      <c r="D624" s="148"/>
      <c r="E624" s="148"/>
      <c r="F624" s="148"/>
      <c r="G624" s="148"/>
      <c r="H624" s="148"/>
      <c r="I624" s="148"/>
      <c r="J624" s="148"/>
      <c r="K624" s="148"/>
      <c r="L624" s="148"/>
      <c r="M624" s="148"/>
      <c r="N624" s="148"/>
    </row>
    <row r="625" spans="1:14" x14ac:dyDescent="0.25">
      <c r="A625" s="148"/>
      <c r="B625" s="148"/>
      <c r="C625" s="148"/>
      <c r="D625" s="148"/>
      <c r="E625" s="148"/>
      <c r="F625" s="148"/>
      <c r="G625" s="148"/>
      <c r="H625" s="148"/>
      <c r="I625" s="148"/>
      <c r="J625" s="148"/>
      <c r="K625" s="148"/>
      <c r="L625" s="148"/>
      <c r="M625" s="148"/>
      <c r="N625" s="148"/>
    </row>
    <row r="626" spans="1:14" x14ac:dyDescent="0.25">
      <c r="A626" s="148"/>
      <c r="B626" s="148"/>
      <c r="C626" s="148"/>
      <c r="D626" s="148"/>
      <c r="E626" s="148"/>
      <c r="F626" s="148"/>
      <c r="G626" s="148"/>
      <c r="H626" s="148"/>
      <c r="I626" s="148"/>
      <c r="J626" s="148"/>
      <c r="K626" s="148"/>
      <c r="L626" s="148"/>
      <c r="M626" s="148"/>
      <c r="N626" s="148"/>
    </row>
    <row r="627" spans="1:14" x14ac:dyDescent="0.25">
      <c r="A627" s="148"/>
      <c r="B627" s="148"/>
      <c r="C627" s="148"/>
      <c r="D627" s="148"/>
      <c r="E627" s="148"/>
      <c r="F627" s="148"/>
      <c r="G627" s="148"/>
      <c r="H627" s="148"/>
      <c r="I627" s="148"/>
      <c r="J627" s="148"/>
      <c r="K627" s="148"/>
      <c r="L627" s="148"/>
      <c r="M627" s="148"/>
      <c r="N627" s="148"/>
    </row>
    <row r="628" spans="1:14" x14ac:dyDescent="0.25">
      <c r="A628" s="148"/>
      <c r="B628" s="148"/>
      <c r="C628" s="148"/>
      <c r="D628" s="148"/>
      <c r="E628" s="148"/>
      <c r="F628" s="148"/>
      <c r="G628" s="148"/>
      <c r="H628" s="148"/>
      <c r="I628" s="148"/>
      <c r="J628" s="148"/>
      <c r="K628" s="148"/>
      <c r="L628" s="148"/>
      <c r="M628" s="148"/>
      <c r="N628" s="148"/>
    </row>
    <row r="629" spans="1:14" x14ac:dyDescent="0.25">
      <c r="A629" s="148"/>
      <c r="B629" s="148"/>
      <c r="C629" s="148"/>
      <c r="D629" s="148"/>
      <c r="E629" s="148"/>
      <c r="F629" s="148"/>
      <c r="G629" s="148"/>
      <c r="H629" s="148"/>
      <c r="I629" s="148"/>
      <c r="J629" s="148"/>
      <c r="K629" s="148"/>
      <c r="L629" s="148"/>
      <c r="M629" s="148"/>
      <c r="N629" s="148"/>
    </row>
    <row r="630" spans="1:14" x14ac:dyDescent="0.25">
      <c r="A630" s="148"/>
      <c r="B630" s="148"/>
      <c r="C630" s="148"/>
      <c r="D630" s="148"/>
      <c r="E630" s="148"/>
      <c r="F630" s="148"/>
      <c r="G630" s="148"/>
      <c r="H630" s="148"/>
      <c r="I630" s="148"/>
      <c r="J630" s="148"/>
      <c r="K630" s="148"/>
      <c r="L630" s="148"/>
      <c r="M630" s="148"/>
      <c r="N630" s="148"/>
    </row>
    <row r="631" spans="1:14" x14ac:dyDescent="0.25">
      <c r="A631" s="148"/>
      <c r="B631" s="148"/>
      <c r="C631" s="148"/>
      <c r="D631" s="148"/>
      <c r="E631" s="148"/>
      <c r="F631" s="148"/>
      <c r="G631" s="148"/>
      <c r="H631" s="148"/>
      <c r="I631" s="148"/>
      <c r="J631" s="148"/>
      <c r="K631" s="148"/>
      <c r="L631" s="148"/>
      <c r="M631" s="148"/>
      <c r="N631" s="148"/>
    </row>
    <row r="632" spans="1:14" x14ac:dyDescent="0.25">
      <c r="A632" s="148"/>
      <c r="B632" s="148"/>
      <c r="C632" s="148"/>
      <c r="D632" s="148"/>
      <c r="E632" s="148"/>
      <c r="F632" s="148"/>
      <c r="G632" s="148"/>
      <c r="H632" s="148"/>
      <c r="I632" s="148"/>
      <c r="J632" s="148"/>
      <c r="K632" s="148"/>
      <c r="L632" s="148"/>
      <c r="M632" s="148"/>
      <c r="N632" s="148"/>
    </row>
    <row r="633" spans="1:14" x14ac:dyDescent="0.25">
      <c r="A633" s="148"/>
      <c r="B633" s="148"/>
      <c r="C633" s="148"/>
      <c r="D633" s="148"/>
      <c r="E633" s="148"/>
      <c r="F633" s="148"/>
      <c r="G633" s="148"/>
      <c r="H633" s="148"/>
      <c r="I633" s="148"/>
      <c r="J633" s="148"/>
      <c r="K633" s="148"/>
      <c r="L633" s="148"/>
      <c r="M633" s="148"/>
      <c r="N633" s="148"/>
    </row>
    <row r="634" spans="1:14" x14ac:dyDescent="0.25">
      <c r="A634" s="148"/>
      <c r="B634" s="148"/>
      <c r="C634" s="148"/>
      <c r="D634" s="148"/>
      <c r="E634" s="148"/>
      <c r="F634" s="148"/>
      <c r="G634" s="148"/>
      <c r="H634" s="148"/>
      <c r="I634" s="148"/>
      <c r="J634" s="148"/>
      <c r="K634" s="148"/>
      <c r="L634" s="148"/>
      <c r="M634" s="148"/>
      <c r="N634" s="148"/>
    </row>
    <row r="635" spans="1:14" x14ac:dyDescent="0.25">
      <c r="A635" s="148"/>
      <c r="B635" s="148"/>
      <c r="C635" s="148"/>
      <c r="D635" s="148"/>
      <c r="E635" s="148"/>
      <c r="F635" s="148"/>
      <c r="G635" s="148"/>
      <c r="H635" s="148"/>
      <c r="I635" s="148"/>
      <c r="J635" s="148"/>
      <c r="K635" s="148"/>
      <c r="L635" s="148"/>
      <c r="M635" s="148"/>
      <c r="N635" s="148"/>
    </row>
    <row r="636" spans="1:14" x14ac:dyDescent="0.25">
      <c r="A636" s="148"/>
      <c r="B636" s="148"/>
      <c r="C636" s="148"/>
      <c r="D636" s="148"/>
      <c r="E636" s="148"/>
      <c r="F636" s="148"/>
      <c r="G636" s="148"/>
      <c r="H636" s="148"/>
      <c r="I636" s="148"/>
      <c r="J636" s="148"/>
      <c r="K636" s="148"/>
      <c r="L636" s="148"/>
      <c r="M636" s="148"/>
      <c r="N636" s="148"/>
    </row>
    <row r="637" spans="1:14" x14ac:dyDescent="0.25">
      <c r="A637" s="148"/>
      <c r="B637" s="148"/>
      <c r="C637" s="148"/>
      <c r="D637" s="148"/>
      <c r="E637" s="148"/>
      <c r="F637" s="148"/>
      <c r="G637" s="148"/>
      <c r="H637" s="148"/>
      <c r="I637" s="148"/>
      <c r="J637" s="148"/>
      <c r="K637" s="148"/>
      <c r="L637" s="148"/>
      <c r="M637" s="148"/>
      <c r="N637" s="148"/>
    </row>
    <row r="638" spans="1:14" x14ac:dyDescent="0.25">
      <c r="A638" s="148"/>
      <c r="B638" s="148"/>
      <c r="C638" s="148"/>
      <c r="D638" s="148"/>
      <c r="E638" s="148"/>
      <c r="F638" s="148"/>
      <c r="G638" s="148"/>
      <c r="H638" s="148"/>
      <c r="I638" s="148"/>
      <c r="J638" s="148"/>
      <c r="K638" s="148"/>
      <c r="L638" s="148"/>
      <c r="M638" s="148"/>
      <c r="N638" s="148"/>
    </row>
    <row r="639" spans="1:14" x14ac:dyDescent="0.25">
      <c r="A639" s="148"/>
      <c r="B639" s="148"/>
      <c r="C639" s="148"/>
      <c r="D639" s="148"/>
      <c r="E639" s="148"/>
      <c r="F639" s="148"/>
      <c r="G639" s="148"/>
      <c r="H639" s="148"/>
      <c r="I639" s="148"/>
      <c r="J639" s="148"/>
      <c r="K639" s="148"/>
      <c r="L639" s="148"/>
      <c r="M639" s="148"/>
      <c r="N639" s="148"/>
    </row>
    <row r="640" spans="1:14" x14ac:dyDescent="0.25">
      <c r="A640" s="148"/>
      <c r="B640" s="148"/>
      <c r="C640" s="148"/>
      <c r="D640" s="148"/>
      <c r="E640" s="148"/>
      <c r="F640" s="148"/>
      <c r="G640" s="148"/>
      <c r="H640" s="148"/>
      <c r="I640" s="148"/>
      <c r="J640" s="148"/>
      <c r="K640" s="148"/>
      <c r="L640" s="148"/>
      <c r="M640" s="148"/>
      <c r="N640" s="148"/>
    </row>
    <row r="641" spans="1:14" x14ac:dyDescent="0.25">
      <c r="A641" s="148"/>
      <c r="B641" s="148"/>
      <c r="C641" s="148"/>
      <c r="D641" s="148"/>
      <c r="E641" s="148"/>
      <c r="F641" s="148"/>
      <c r="G641" s="148"/>
      <c r="H641" s="148"/>
      <c r="I641" s="148"/>
      <c r="J641" s="148"/>
      <c r="K641" s="148"/>
      <c r="L641" s="148"/>
      <c r="M641" s="148"/>
      <c r="N641" s="148"/>
    </row>
    <row r="642" spans="1:14" x14ac:dyDescent="0.25">
      <c r="A642" s="148"/>
      <c r="B642" s="148"/>
      <c r="C642" s="148"/>
      <c r="D642" s="148"/>
      <c r="E642" s="148"/>
      <c r="F642" s="148"/>
      <c r="G642" s="148"/>
      <c r="H642" s="148"/>
      <c r="I642" s="148"/>
      <c r="J642" s="148"/>
      <c r="K642" s="148"/>
      <c r="L642" s="148"/>
      <c r="M642" s="148"/>
      <c r="N642" s="148"/>
    </row>
    <row r="643" spans="1:14" x14ac:dyDescent="0.25">
      <c r="A643" s="148"/>
      <c r="B643" s="148"/>
      <c r="C643" s="148"/>
      <c r="D643" s="148"/>
      <c r="E643" s="148"/>
      <c r="F643" s="148"/>
      <c r="G643" s="148"/>
      <c r="H643" s="148"/>
      <c r="I643" s="148"/>
      <c r="J643" s="148"/>
      <c r="K643" s="148"/>
      <c r="L643" s="148"/>
      <c r="M643" s="148"/>
      <c r="N643" s="148"/>
    </row>
    <row r="644" spans="1:14" x14ac:dyDescent="0.25">
      <c r="A644" s="148"/>
      <c r="B644" s="148"/>
      <c r="C644" s="148"/>
      <c r="D644" s="148"/>
      <c r="E644" s="148"/>
      <c r="F644" s="148"/>
      <c r="G644" s="148"/>
      <c r="H644" s="148"/>
      <c r="I644" s="148"/>
      <c r="J644" s="148"/>
      <c r="K644" s="148"/>
      <c r="L644" s="148"/>
      <c r="M644" s="148"/>
      <c r="N644" s="148"/>
    </row>
    <row r="645" spans="1:14" x14ac:dyDescent="0.25">
      <c r="A645" s="148"/>
      <c r="B645" s="148"/>
      <c r="C645" s="148"/>
      <c r="D645" s="148"/>
      <c r="E645" s="148"/>
      <c r="F645" s="148"/>
      <c r="G645" s="148"/>
      <c r="H645" s="148"/>
      <c r="I645" s="148"/>
      <c r="J645" s="148"/>
      <c r="K645" s="148"/>
      <c r="L645" s="148"/>
      <c r="M645" s="148"/>
      <c r="N645" s="148"/>
    </row>
    <row r="646" spans="1:14" x14ac:dyDescent="0.25">
      <c r="A646" s="148"/>
      <c r="B646" s="148"/>
      <c r="C646" s="148"/>
      <c r="D646" s="148"/>
      <c r="E646" s="148"/>
      <c r="F646" s="148"/>
      <c r="G646" s="148"/>
      <c r="H646" s="148"/>
      <c r="I646" s="148"/>
      <c r="J646" s="148"/>
      <c r="K646" s="148"/>
      <c r="L646" s="148"/>
      <c r="M646" s="148"/>
      <c r="N646" s="148"/>
    </row>
    <row r="647" spans="1:14" x14ac:dyDescent="0.25">
      <c r="A647" s="148"/>
      <c r="B647" s="148"/>
      <c r="C647" s="148"/>
      <c r="D647" s="148"/>
      <c r="E647" s="148"/>
      <c r="F647" s="148"/>
      <c r="G647" s="148"/>
      <c r="H647" s="148"/>
      <c r="I647" s="148"/>
      <c r="J647" s="148"/>
      <c r="K647" s="148"/>
      <c r="L647" s="148"/>
      <c r="M647" s="148"/>
      <c r="N647" s="148"/>
    </row>
    <row r="648" spans="1:14" x14ac:dyDescent="0.25">
      <c r="A648" s="148"/>
      <c r="B648" s="148"/>
      <c r="C648" s="148"/>
      <c r="D648" s="148"/>
      <c r="E648" s="148"/>
      <c r="F648" s="148"/>
      <c r="G648" s="148"/>
      <c r="H648" s="148"/>
      <c r="I648" s="148"/>
      <c r="J648" s="148"/>
      <c r="K648" s="148"/>
      <c r="L648" s="148"/>
      <c r="M648" s="148"/>
      <c r="N648" s="148"/>
    </row>
    <row r="649" spans="1:14" x14ac:dyDescent="0.25">
      <c r="A649" s="148"/>
      <c r="B649" s="148"/>
      <c r="C649" s="148"/>
      <c r="D649" s="148"/>
      <c r="E649" s="148"/>
      <c r="F649" s="148"/>
      <c r="G649" s="148"/>
      <c r="H649" s="148"/>
      <c r="I649" s="148"/>
      <c r="J649" s="148"/>
      <c r="K649" s="148"/>
      <c r="L649" s="148"/>
      <c r="M649" s="148"/>
      <c r="N649" s="148"/>
    </row>
    <row r="650" spans="1:14" x14ac:dyDescent="0.25">
      <c r="A650" s="148"/>
      <c r="B650" s="148"/>
      <c r="C650" s="148"/>
      <c r="D650" s="148"/>
      <c r="E650" s="148"/>
      <c r="F650" s="148"/>
      <c r="G650" s="148"/>
      <c r="H650" s="148"/>
      <c r="I650" s="148"/>
      <c r="J650" s="148"/>
      <c r="K650" s="148"/>
      <c r="L650" s="148"/>
      <c r="M650" s="148"/>
      <c r="N650" s="148"/>
    </row>
    <row r="651" spans="1:14" x14ac:dyDescent="0.25">
      <c r="A651" s="148"/>
      <c r="B651" s="148"/>
      <c r="C651" s="148"/>
      <c r="D651" s="148"/>
      <c r="E651" s="148"/>
      <c r="F651" s="148"/>
      <c r="G651" s="148"/>
      <c r="H651" s="148"/>
      <c r="I651" s="148"/>
      <c r="J651" s="148"/>
      <c r="K651" s="148"/>
      <c r="L651" s="148"/>
      <c r="M651" s="148"/>
      <c r="N651" s="148"/>
    </row>
    <row r="652" spans="1:14" x14ac:dyDescent="0.25">
      <c r="A652" s="148"/>
      <c r="B652" s="148"/>
      <c r="C652" s="148"/>
      <c r="D652" s="148"/>
      <c r="E652" s="148"/>
      <c r="F652" s="148"/>
      <c r="G652" s="148"/>
      <c r="H652" s="148"/>
      <c r="I652" s="148"/>
      <c r="J652" s="148"/>
      <c r="K652" s="148"/>
      <c r="L652" s="148"/>
      <c r="M652" s="148"/>
      <c r="N652" s="148"/>
    </row>
    <row r="653" spans="1:14" x14ac:dyDescent="0.25">
      <c r="A653" s="148"/>
      <c r="B653" s="148"/>
      <c r="C653" s="148"/>
      <c r="D653" s="148"/>
      <c r="E653" s="148"/>
      <c r="F653" s="148"/>
      <c r="G653" s="148"/>
      <c r="H653" s="148"/>
      <c r="I653" s="148"/>
      <c r="J653" s="148"/>
      <c r="K653" s="148"/>
      <c r="L653" s="148"/>
      <c r="M653" s="148"/>
      <c r="N653" s="148"/>
    </row>
    <row r="654" spans="1:14" x14ac:dyDescent="0.25">
      <c r="A654" s="148"/>
      <c r="B654" s="148"/>
      <c r="C654" s="148"/>
      <c r="D654" s="148"/>
      <c r="E654" s="148"/>
      <c r="F654" s="148"/>
      <c r="G654" s="148"/>
      <c r="H654" s="148"/>
      <c r="I654" s="148"/>
      <c r="J654" s="148"/>
      <c r="K654" s="148"/>
      <c r="L654" s="148"/>
      <c r="M654" s="148"/>
      <c r="N654" s="148"/>
    </row>
    <row r="655" spans="1:14" x14ac:dyDescent="0.25">
      <c r="A655" s="148"/>
      <c r="B655" s="148"/>
      <c r="C655" s="148"/>
      <c r="D655" s="148"/>
      <c r="E655" s="148"/>
      <c r="F655" s="148"/>
      <c r="G655" s="148"/>
      <c r="H655" s="148"/>
      <c r="I655" s="148"/>
      <c r="J655" s="148"/>
      <c r="K655" s="148"/>
      <c r="L655" s="148"/>
      <c r="M655" s="148"/>
      <c r="N655" s="148"/>
    </row>
    <row r="656" spans="1:14" x14ac:dyDescent="0.25">
      <c r="A656" s="148"/>
      <c r="B656" s="148"/>
      <c r="C656" s="148"/>
      <c r="D656" s="148"/>
      <c r="E656" s="148"/>
      <c r="F656" s="148"/>
      <c r="G656" s="148"/>
      <c r="H656" s="148"/>
      <c r="I656" s="148"/>
      <c r="J656" s="148"/>
      <c r="K656" s="148"/>
      <c r="L656" s="148"/>
      <c r="M656" s="148"/>
      <c r="N656" s="148"/>
    </row>
    <row r="657" spans="1:14" x14ac:dyDescent="0.25">
      <c r="A657" s="148"/>
      <c r="B657" s="148"/>
      <c r="C657" s="148"/>
      <c r="D657" s="148"/>
      <c r="E657" s="148"/>
      <c r="F657" s="148"/>
      <c r="G657" s="148"/>
      <c r="H657" s="148"/>
      <c r="I657" s="148"/>
      <c r="J657" s="148"/>
      <c r="K657" s="148"/>
      <c r="L657" s="148"/>
      <c r="M657" s="148"/>
      <c r="N657" s="148"/>
    </row>
    <row r="658" spans="1:14" x14ac:dyDescent="0.25">
      <c r="A658" s="148"/>
      <c r="B658" s="148"/>
      <c r="C658" s="148"/>
      <c r="D658" s="148"/>
      <c r="E658" s="148"/>
      <c r="F658" s="148"/>
      <c r="G658" s="148"/>
      <c r="H658" s="148"/>
      <c r="I658" s="148"/>
      <c r="J658" s="148"/>
      <c r="K658" s="148"/>
      <c r="L658" s="148"/>
      <c r="M658" s="148"/>
      <c r="N658" s="148"/>
    </row>
    <row r="659" spans="1:14" x14ac:dyDescent="0.25">
      <c r="A659" s="148"/>
      <c r="B659" s="148"/>
      <c r="C659" s="148"/>
      <c r="D659" s="148"/>
      <c r="E659" s="148"/>
      <c r="F659" s="148"/>
      <c r="G659" s="148"/>
      <c r="H659" s="148"/>
      <c r="I659" s="148"/>
      <c r="J659" s="148"/>
      <c r="K659" s="148"/>
      <c r="L659" s="148"/>
      <c r="M659" s="148"/>
      <c r="N659" s="148"/>
    </row>
    <row r="660" spans="1:14" x14ac:dyDescent="0.25">
      <c r="A660" s="148"/>
      <c r="B660" s="148"/>
      <c r="C660" s="148"/>
      <c r="D660" s="148"/>
      <c r="E660" s="148"/>
      <c r="F660" s="148"/>
      <c r="G660" s="148"/>
      <c r="H660" s="148"/>
      <c r="I660" s="148"/>
      <c r="J660" s="148"/>
      <c r="K660" s="148"/>
      <c r="L660" s="148"/>
      <c r="M660" s="148"/>
      <c r="N660" s="148"/>
    </row>
    <row r="661" spans="1:14" x14ac:dyDescent="0.25">
      <c r="A661" s="148"/>
      <c r="B661" s="148"/>
      <c r="C661" s="148"/>
      <c r="D661" s="148"/>
      <c r="E661" s="148"/>
      <c r="F661" s="148"/>
      <c r="G661" s="148"/>
      <c r="H661" s="148"/>
      <c r="I661" s="148"/>
      <c r="J661" s="148"/>
      <c r="K661" s="148"/>
      <c r="L661" s="148"/>
      <c r="M661" s="148"/>
      <c r="N661" s="148"/>
    </row>
    <row r="662" spans="1:14" x14ac:dyDescent="0.25">
      <c r="A662" s="148"/>
      <c r="B662" s="148"/>
      <c r="C662" s="148"/>
      <c r="D662" s="148"/>
      <c r="E662" s="148"/>
      <c r="F662" s="148"/>
      <c r="G662" s="148"/>
      <c r="H662" s="148"/>
      <c r="I662" s="148"/>
      <c r="J662" s="148"/>
      <c r="K662" s="148"/>
      <c r="L662" s="148"/>
      <c r="M662" s="148"/>
      <c r="N662" s="148"/>
    </row>
    <row r="663" spans="1:14" x14ac:dyDescent="0.25">
      <c r="A663" s="148"/>
      <c r="B663" s="148"/>
      <c r="C663" s="148"/>
      <c r="D663" s="148"/>
      <c r="E663" s="148"/>
      <c r="F663" s="148"/>
      <c r="G663" s="148"/>
      <c r="H663" s="148"/>
      <c r="I663" s="148"/>
      <c r="J663" s="148"/>
      <c r="K663" s="148"/>
      <c r="L663" s="148"/>
      <c r="M663" s="148"/>
      <c r="N663" s="148"/>
    </row>
    <row r="664" spans="1:14" x14ac:dyDescent="0.25">
      <c r="A664" s="148"/>
      <c r="B664" s="148"/>
      <c r="C664" s="148"/>
      <c r="D664" s="148"/>
      <c r="E664" s="148"/>
      <c r="F664" s="148"/>
      <c r="G664" s="148"/>
      <c r="H664" s="148"/>
      <c r="I664" s="148"/>
      <c r="J664" s="148"/>
      <c r="K664" s="148"/>
      <c r="L664" s="148"/>
      <c r="M664" s="148"/>
      <c r="N664" s="148"/>
    </row>
    <row r="665" spans="1:14" x14ac:dyDescent="0.25">
      <c r="A665" s="148"/>
      <c r="B665" s="148"/>
      <c r="C665" s="148"/>
      <c r="D665" s="148"/>
      <c r="E665" s="148"/>
      <c r="F665" s="148"/>
      <c r="G665" s="148"/>
      <c r="H665" s="148"/>
      <c r="I665" s="148"/>
      <c r="J665" s="148"/>
      <c r="K665" s="148"/>
      <c r="L665" s="148"/>
      <c r="M665" s="148"/>
      <c r="N665" s="148"/>
    </row>
    <row r="666" spans="1:14" x14ac:dyDescent="0.25">
      <c r="A666" s="148"/>
      <c r="B666" s="148"/>
      <c r="C666" s="148"/>
      <c r="D666" s="148"/>
      <c r="E666" s="148"/>
      <c r="F666" s="148"/>
      <c r="G666" s="148"/>
      <c r="H666" s="148"/>
      <c r="I666" s="148"/>
      <c r="J666" s="148"/>
      <c r="K666" s="148"/>
      <c r="L666" s="148"/>
      <c r="M666" s="148"/>
      <c r="N666" s="148"/>
    </row>
    <row r="667" spans="1:14" x14ac:dyDescent="0.25">
      <c r="A667" s="148"/>
      <c r="B667" s="148"/>
      <c r="C667" s="148"/>
      <c r="D667" s="148"/>
      <c r="E667" s="148"/>
      <c r="F667" s="148"/>
      <c r="G667" s="148"/>
      <c r="H667" s="148"/>
      <c r="I667" s="148"/>
      <c r="J667" s="148"/>
      <c r="K667" s="148"/>
      <c r="L667" s="148"/>
      <c r="M667" s="148"/>
      <c r="N667" s="148"/>
    </row>
    <row r="668" spans="1:14" x14ac:dyDescent="0.25">
      <c r="A668" s="148"/>
      <c r="B668" s="148"/>
      <c r="C668" s="148"/>
      <c r="D668" s="148"/>
      <c r="E668" s="148"/>
      <c r="F668" s="148"/>
      <c r="G668" s="148"/>
      <c r="H668" s="148"/>
      <c r="I668" s="148"/>
      <c r="J668" s="148"/>
      <c r="K668" s="148"/>
      <c r="L668" s="148"/>
      <c r="M668" s="148"/>
      <c r="N668" s="148"/>
    </row>
    <row r="669" spans="1:14" x14ac:dyDescent="0.25">
      <c r="A669" s="148"/>
      <c r="B669" s="148"/>
      <c r="C669" s="148"/>
      <c r="D669" s="148"/>
      <c r="E669" s="148"/>
      <c r="F669" s="148"/>
      <c r="G669" s="148"/>
      <c r="H669" s="148"/>
      <c r="I669" s="148"/>
      <c r="J669" s="148"/>
      <c r="K669" s="148"/>
      <c r="L669" s="148"/>
      <c r="M669" s="148"/>
      <c r="N669" s="148"/>
    </row>
    <row r="670" spans="1:14" x14ac:dyDescent="0.25">
      <c r="A670" s="148"/>
      <c r="B670" s="148"/>
      <c r="C670" s="148"/>
      <c r="D670" s="148"/>
      <c r="E670" s="148"/>
      <c r="F670" s="148"/>
      <c r="G670" s="148"/>
      <c r="H670" s="148"/>
      <c r="I670" s="148"/>
      <c r="J670" s="148"/>
      <c r="K670" s="148"/>
      <c r="L670" s="148"/>
      <c r="M670" s="148"/>
      <c r="N670" s="148"/>
    </row>
    <row r="671" spans="1:14" x14ac:dyDescent="0.25">
      <c r="A671" s="148"/>
      <c r="B671" s="148"/>
      <c r="C671" s="148"/>
      <c r="D671" s="148"/>
      <c r="E671" s="148"/>
      <c r="F671" s="148"/>
      <c r="G671" s="148"/>
      <c r="H671" s="148"/>
      <c r="I671" s="148"/>
      <c r="J671" s="148"/>
      <c r="K671" s="148"/>
      <c r="L671" s="148"/>
      <c r="M671" s="148"/>
      <c r="N671" s="148"/>
    </row>
    <row r="672" spans="1:14" x14ac:dyDescent="0.25">
      <c r="A672" s="148"/>
      <c r="B672" s="148"/>
      <c r="C672" s="148"/>
      <c r="D672" s="148"/>
      <c r="E672" s="148"/>
      <c r="F672" s="148"/>
      <c r="G672" s="148"/>
      <c r="H672" s="148"/>
      <c r="I672" s="148"/>
      <c r="J672" s="148"/>
      <c r="K672" s="148"/>
      <c r="L672" s="148"/>
      <c r="M672" s="148"/>
      <c r="N672" s="148"/>
    </row>
    <row r="673" spans="1:14" x14ac:dyDescent="0.25">
      <c r="A673" s="148"/>
      <c r="B673" s="148"/>
      <c r="C673" s="148"/>
      <c r="D673" s="148"/>
      <c r="E673" s="148"/>
      <c r="F673" s="148"/>
      <c r="G673" s="148"/>
      <c r="H673" s="148"/>
      <c r="I673" s="148"/>
      <c r="J673" s="148"/>
      <c r="K673" s="148"/>
      <c r="L673" s="148"/>
      <c r="M673" s="148"/>
      <c r="N673" s="148"/>
    </row>
    <row r="674" spans="1:14" x14ac:dyDescent="0.25">
      <c r="A674" s="148"/>
      <c r="B674" s="148"/>
      <c r="C674" s="148"/>
      <c r="D674" s="148"/>
      <c r="E674" s="148"/>
      <c r="F674" s="148"/>
      <c r="G674" s="148"/>
      <c r="H674" s="148"/>
      <c r="I674" s="148"/>
      <c r="J674" s="148"/>
      <c r="K674" s="148"/>
      <c r="L674" s="148"/>
      <c r="M674" s="148"/>
      <c r="N674" s="148"/>
    </row>
    <row r="675" spans="1:14" x14ac:dyDescent="0.25">
      <c r="A675" s="148"/>
      <c r="B675" s="148"/>
      <c r="C675" s="148"/>
      <c r="D675" s="148"/>
      <c r="E675" s="148"/>
      <c r="F675" s="148"/>
      <c r="G675" s="148"/>
      <c r="H675" s="148"/>
      <c r="I675" s="148"/>
      <c r="J675" s="148"/>
      <c r="K675" s="148"/>
      <c r="L675" s="148"/>
      <c r="M675" s="148"/>
      <c r="N675" s="148"/>
    </row>
    <row r="676" spans="1:14" x14ac:dyDescent="0.25">
      <c r="A676" s="148"/>
      <c r="B676" s="148"/>
      <c r="C676" s="148"/>
      <c r="D676" s="148"/>
      <c r="E676" s="148"/>
      <c r="F676" s="148"/>
      <c r="G676" s="148"/>
      <c r="H676" s="148"/>
      <c r="I676" s="148"/>
      <c r="J676" s="148"/>
      <c r="K676" s="148"/>
      <c r="L676" s="148"/>
      <c r="M676" s="148"/>
      <c r="N676" s="148"/>
    </row>
    <row r="677" spans="1:14" x14ac:dyDescent="0.25">
      <c r="A677" s="148"/>
      <c r="B677" s="148"/>
      <c r="C677" s="148"/>
      <c r="D677" s="148"/>
      <c r="E677" s="148"/>
      <c r="F677" s="148"/>
      <c r="G677" s="148"/>
      <c r="H677" s="148"/>
      <c r="I677" s="148"/>
      <c r="J677" s="148"/>
      <c r="K677" s="148"/>
      <c r="L677" s="148"/>
      <c r="M677" s="148"/>
      <c r="N677" s="148"/>
    </row>
    <row r="678" spans="1:14" x14ac:dyDescent="0.25">
      <c r="A678" s="148"/>
      <c r="B678" s="148"/>
      <c r="C678" s="148"/>
      <c r="D678" s="148"/>
      <c r="E678" s="148"/>
      <c r="F678" s="148"/>
      <c r="G678" s="148"/>
      <c r="H678" s="148"/>
      <c r="I678" s="148"/>
      <c r="J678" s="148"/>
      <c r="K678" s="148"/>
      <c r="L678" s="148"/>
      <c r="M678" s="148"/>
      <c r="N678" s="148"/>
    </row>
    <row r="679" spans="1:14" x14ac:dyDescent="0.25">
      <c r="A679" s="148"/>
      <c r="B679" s="148"/>
      <c r="C679" s="148"/>
      <c r="D679" s="148"/>
      <c r="E679" s="148"/>
      <c r="F679" s="148"/>
      <c r="G679" s="148"/>
      <c r="H679" s="148"/>
      <c r="I679" s="148"/>
      <c r="J679" s="148"/>
      <c r="K679" s="148"/>
      <c r="L679" s="148"/>
      <c r="M679" s="148"/>
      <c r="N679" s="148"/>
    </row>
    <row r="680" spans="1:14" x14ac:dyDescent="0.25">
      <c r="A680" s="148"/>
      <c r="B680" s="148"/>
      <c r="C680" s="148"/>
      <c r="D680" s="148"/>
      <c r="E680" s="148"/>
      <c r="F680" s="148"/>
      <c r="G680" s="148"/>
      <c r="H680" s="148"/>
      <c r="I680" s="148"/>
      <c r="J680" s="148"/>
      <c r="K680" s="148"/>
      <c r="L680" s="148"/>
      <c r="M680" s="148"/>
      <c r="N680" s="148"/>
    </row>
    <row r="681" spans="1:14" x14ac:dyDescent="0.25">
      <c r="A681" s="148"/>
      <c r="B681" s="148"/>
      <c r="C681" s="148"/>
      <c r="D681" s="148"/>
      <c r="E681" s="148"/>
      <c r="F681" s="148"/>
      <c r="G681" s="148"/>
      <c r="H681" s="148"/>
      <c r="I681" s="148"/>
      <c r="J681" s="148"/>
      <c r="K681" s="148"/>
      <c r="L681" s="148"/>
      <c r="M681" s="148"/>
      <c r="N681" s="148"/>
    </row>
    <row r="682" spans="1:14" x14ac:dyDescent="0.25">
      <c r="A682" s="148"/>
      <c r="B682" s="148"/>
      <c r="C682" s="148"/>
      <c r="D682" s="148"/>
      <c r="E682" s="148"/>
      <c r="F682" s="148"/>
      <c r="G682" s="148"/>
      <c r="H682" s="148"/>
      <c r="I682" s="148"/>
      <c r="J682" s="148"/>
      <c r="K682" s="148"/>
      <c r="L682" s="148"/>
      <c r="M682" s="148"/>
      <c r="N682" s="148"/>
    </row>
    <row r="683" spans="1:14" x14ac:dyDescent="0.25">
      <c r="A683" s="148"/>
      <c r="B683" s="148"/>
      <c r="C683" s="148"/>
      <c r="D683" s="148"/>
      <c r="E683" s="148"/>
      <c r="F683" s="148"/>
      <c r="G683" s="148"/>
      <c r="H683" s="148"/>
      <c r="I683" s="148"/>
      <c r="J683" s="148"/>
      <c r="K683" s="148"/>
      <c r="L683" s="148"/>
      <c r="M683" s="148"/>
      <c r="N683" s="148"/>
    </row>
    <row r="684" spans="1:14" x14ac:dyDescent="0.25">
      <c r="A684" s="148"/>
      <c r="B684" s="148"/>
      <c r="C684" s="148"/>
      <c r="D684" s="148"/>
      <c r="E684" s="148"/>
      <c r="F684" s="148"/>
      <c r="G684" s="148"/>
      <c r="H684" s="148"/>
      <c r="I684" s="148"/>
      <c r="J684" s="148"/>
      <c r="K684" s="148"/>
      <c r="L684" s="148"/>
      <c r="M684" s="148"/>
      <c r="N684" s="148"/>
    </row>
    <row r="685" spans="1:14" x14ac:dyDescent="0.25">
      <c r="A685" s="148"/>
      <c r="B685" s="148"/>
      <c r="C685" s="148"/>
      <c r="D685" s="148"/>
      <c r="E685" s="148"/>
      <c r="F685" s="148"/>
      <c r="G685" s="148"/>
      <c r="H685" s="148"/>
      <c r="I685" s="148"/>
      <c r="J685" s="148"/>
      <c r="K685" s="148"/>
      <c r="L685" s="148"/>
      <c r="M685" s="148"/>
      <c r="N685" s="148"/>
    </row>
    <row r="686" spans="1:14" x14ac:dyDescent="0.25">
      <c r="A686" s="148"/>
      <c r="B686" s="148"/>
      <c r="C686" s="148"/>
      <c r="D686" s="148"/>
      <c r="E686" s="148"/>
      <c r="F686" s="148"/>
      <c r="G686" s="148"/>
      <c r="H686" s="148"/>
      <c r="I686" s="148"/>
      <c r="J686" s="148"/>
      <c r="K686" s="148"/>
      <c r="L686" s="148"/>
      <c r="M686" s="148"/>
      <c r="N686" s="148"/>
    </row>
    <row r="687" spans="1:14" x14ac:dyDescent="0.25">
      <c r="A687" s="148"/>
      <c r="B687" s="148"/>
      <c r="C687" s="148"/>
      <c r="D687" s="148"/>
      <c r="E687" s="148"/>
      <c r="F687" s="148"/>
      <c r="G687" s="148"/>
      <c r="H687" s="148"/>
      <c r="I687" s="148"/>
      <c r="J687" s="148"/>
      <c r="K687" s="148"/>
      <c r="L687" s="148"/>
      <c r="M687" s="148"/>
      <c r="N687" s="148"/>
    </row>
    <row r="688" spans="1:14" x14ac:dyDescent="0.25">
      <c r="A688" s="148"/>
      <c r="B688" s="148"/>
      <c r="C688" s="148"/>
      <c r="D688" s="148"/>
      <c r="E688" s="148"/>
      <c r="F688" s="148"/>
      <c r="G688" s="148"/>
      <c r="H688" s="148"/>
      <c r="I688" s="148"/>
      <c r="J688" s="148"/>
      <c r="K688" s="148"/>
      <c r="L688" s="148"/>
      <c r="M688" s="148"/>
      <c r="N688" s="148"/>
    </row>
    <row r="689" spans="1:14" x14ac:dyDescent="0.25">
      <c r="A689" s="148"/>
      <c r="B689" s="148"/>
      <c r="C689" s="148"/>
      <c r="D689" s="148"/>
      <c r="E689" s="148"/>
      <c r="F689" s="148"/>
      <c r="G689" s="148"/>
      <c r="H689" s="148"/>
      <c r="I689" s="148"/>
      <c r="J689" s="148"/>
      <c r="K689" s="148"/>
      <c r="L689" s="148"/>
      <c r="M689" s="148"/>
      <c r="N689" s="148"/>
    </row>
    <row r="690" spans="1:14" x14ac:dyDescent="0.25">
      <c r="A690" s="148"/>
      <c r="B690" s="148"/>
      <c r="C690" s="148"/>
      <c r="D690" s="148"/>
      <c r="E690" s="148"/>
      <c r="F690" s="148"/>
      <c r="G690" s="148"/>
      <c r="H690" s="148"/>
      <c r="I690" s="148"/>
      <c r="J690" s="148"/>
      <c r="K690" s="148"/>
      <c r="L690" s="148"/>
      <c r="M690" s="148"/>
      <c r="N690" s="148"/>
    </row>
    <row r="691" spans="1:14" x14ac:dyDescent="0.25">
      <c r="A691" s="148"/>
      <c r="B691" s="148"/>
      <c r="C691" s="148"/>
      <c r="D691" s="148"/>
      <c r="E691" s="148"/>
      <c r="F691" s="148"/>
      <c r="G691" s="148"/>
      <c r="H691" s="148"/>
      <c r="I691" s="148"/>
      <c r="J691" s="148"/>
      <c r="K691" s="148"/>
      <c r="L691" s="148"/>
      <c r="M691" s="148"/>
      <c r="N691" s="148"/>
    </row>
    <row r="692" spans="1:14" x14ac:dyDescent="0.25">
      <c r="A692" s="148"/>
      <c r="B692" s="148"/>
      <c r="C692" s="148"/>
      <c r="D692" s="148"/>
      <c r="E692" s="148"/>
      <c r="F692" s="148"/>
      <c r="G692" s="148"/>
      <c r="H692" s="148"/>
      <c r="I692" s="148"/>
      <c r="J692" s="148"/>
      <c r="K692" s="148"/>
      <c r="L692" s="148"/>
      <c r="M692" s="148"/>
      <c r="N692" s="148"/>
    </row>
    <row r="693" spans="1:14" x14ac:dyDescent="0.25">
      <c r="A693" s="148"/>
      <c r="B693" s="148"/>
      <c r="C693" s="148"/>
      <c r="D693" s="148"/>
      <c r="E693" s="148"/>
      <c r="F693" s="148"/>
      <c r="G693" s="148"/>
      <c r="H693" s="148"/>
      <c r="I693" s="148"/>
      <c r="J693" s="148"/>
      <c r="K693" s="148"/>
      <c r="L693" s="148"/>
      <c r="M693" s="148"/>
      <c r="N693" s="148"/>
    </row>
    <row r="694" spans="1:14" x14ac:dyDescent="0.25">
      <c r="A694" s="148"/>
      <c r="B694" s="148"/>
      <c r="C694" s="148"/>
      <c r="D694" s="148"/>
      <c r="E694" s="148"/>
      <c r="F694" s="148"/>
      <c r="G694" s="148"/>
      <c r="H694" s="148"/>
      <c r="I694" s="148"/>
      <c r="J694" s="148"/>
      <c r="K694" s="148"/>
      <c r="L694" s="148"/>
      <c r="M694" s="148"/>
      <c r="N694" s="148"/>
    </row>
    <row r="695" spans="1:14" x14ac:dyDescent="0.25">
      <c r="A695" s="148"/>
      <c r="B695" s="148"/>
      <c r="C695" s="148"/>
      <c r="D695" s="148"/>
      <c r="E695" s="148"/>
      <c r="F695" s="148"/>
      <c r="G695" s="148"/>
      <c r="H695" s="148"/>
      <c r="I695" s="148"/>
      <c r="J695" s="148"/>
      <c r="K695" s="148"/>
      <c r="L695" s="148"/>
      <c r="M695" s="148"/>
      <c r="N695" s="148"/>
    </row>
    <row r="696" spans="1:14" x14ac:dyDescent="0.25">
      <c r="A696" s="148"/>
      <c r="B696" s="148"/>
      <c r="C696" s="148"/>
      <c r="D696" s="148"/>
      <c r="E696" s="148"/>
      <c r="F696" s="148"/>
      <c r="G696" s="148"/>
      <c r="H696" s="148"/>
      <c r="I696" s="148"/>
      <c r="J696" s="148"/>
      <c r="K696" s="148"/>
      <c r="L696" s="148"/>
      <c r="M696" s="148"/>
      <c r="N696" s="148"/>
    </row>
    <row r="697" spans="1:14" x14ac:dyDescent="0.25">
      <c r="A697" s="148"/>
      <c r="B697" s="148"/>
      <c r="C697" s="148"/>
      <c r="D697" s="148"/>
      <c r="E697" s="148"/>
      <c r="F697" s="148"/>
      <c r="G697" s="148"/>
      <c r="H697" s="148"/>
      <c r="I697" s="148"/>
      <c r="J697" s="148"/>
      <c r="K697" s="148"/>
      <c r="L697" s="148"/>
      <c r="M697" s="148"/>
      <c r="N697" s="148"/>
    </row>
    <row r="698" spans="1:14" x14ac:dyDescent="0.25">
      <c r="A698" s="148"/>
      <c r="B698" s="148"/>
      <c r="C698" s="148"/>
      <c r="D698" s="148"/>
      <c r="E698" s="148"/>
      <c r="F698" s="148"/>
      <c r="G698" s="148"/>
      <c r="H698" s="148"/>
      <c r="I698" s="148"/>
      <c r="J698" s="148"/>
      <c r="K698" s="148"/>
      <c r="L698" s="148"/>
      <c r="M698" s="148"/>
      <c r="N698" s="148"/>
    </row>
    <row r="699" spans="1:14" x14ac:dyDescent="0.25">
      <c r="A699" s="148"/>
      <c r="B699" s="148"/>
      <c r="C699" s="148"/>
      <c r="D699" s="148"/>
      <c r="E699" s="148"/>
      <c r="F699" s="148"/>
      <c r="G699" s="148"/>
      <c r="H699" s="148"/>
      <c r="I699" s="148"/>
      <c r="J699" s="148"/>
      <c r="K699" s="148"/>
      <c r="L699" s="148"/>
      <c r="M699" s="148"/>
      <c r="N699" s="148"/>
    </row>
    <row r="700" spans="1:14" x14ac:dyDescent="0.25">
      <c r="A700" s="148"/>
      <c r="B700" s="148"/>
      <c r="C700" s="148"/>
      <c r="D700" s="148"/>
      <c r="E700" s="148"/>
      <c r="F700" s="148"/>
      <c r="G700" s="148"/>
      <c r="H700" s="148"/>
      <c r="I700" s="148"/>
      <c r="J700" s="148"/>
      <c r="K700" s="148"/>
      <c r="L700" s="148"/>
      <c r="M700" s="148"/>
      <c r="N700" s="148"/>
    </row>
    <row r="701" spans="1:14" x14ac:dyDescent="0.25">
      <c r="A701" s="148"/>
      <c r="B701" s="148"/>
      <c r="C701" s="148"/>
      <c r="D701" s="148"/>
      <c r="E701" s="148"/>
      <c r="F701" s="148"/>
      <c r="G701" s="148"/>
      <c r="H701" s="148"/>
      <c r="I701" s="148"/>
      <c r="J701" s="148"/>
      <c r="K701" s="148"/>
      <c r="L701" s="148"/>
      <c r="M701" s="148"/>
      <c r="N701" s="148"/>
    </row>
    <row r="702" spans="1:14" x14ac:dyDescent="0.25">
      <c r="A702" s="148"/>
      <c r="B702" s="148"/>
      <c r="C702" s="148"/>
      <c r="D702" s="148"/>
      <c r="E702" s="148"/>
      <c r="F702" s="148"/>
      <c r="G702" s="148"/>
      <c r="H702" s="148"/>
      <c r="I702" s="148"/>
      <c r="J702" s="148"/>
      <c r="K702" s="148"/>
      <c r="L702" s="148"/>
      <c r="M702" s="148"/>
      <c r="N702" s="148"/>
    </row>
    <row r="703" spans="1:14" x14ac:dyDescent="0.25">
      <c r="A703" s="148"/>
      <c r="B703" s="148"/>
      <c r="C703" s="148"/>
      <c r="D703" s="148"/>
      <c r="E703" s="148"/>
      <c r="F703" s="148"/>
      <c r="G703" s="148"/>
      <c r="H703" s="148"/>
      <c r="I703" s="148"/>
      <c r="J703" s="148"/>
      <c r="K703" s="148"/>
      <c r="L703" s="148"/>
      <c r="M703" s="148"/>
      <c r="N703" s="148"/>
    </row>
    <row r="704" spans="1:14" x14ac:dyDescent="0.25">
      <c r="A704" s="148"/>
      <c r="B704" s="148"/>
      <c r="C704" s="148"/>
      <c r="D704" s="148"/>
      <c r="E704" s="148"/>
      <c r="F704" s="148"/>
      <c r="G704" s="148"/>
      <c r="H704" s="148"/>
      <c r="I704" s="148"/>
      <c r="J704" s="148"/>
      <c r="K704" s="148"/>
      <c r="L704" s="148"/>
      <c r="M704" s="148"/>
      <c r="N704" s="148"/>
    </row>
    <row r="705" spans="1:14" x14ac:dyDescent="0.25">
      <c r="A705" s="148"/>
      <c r="B705" s="148"/>
      <c r="C705" s="148"/>
      <c r="D705" s="148"/>
      <c r="E705" s="148"/>
      <c r="F705" s="148"/>
      <c r="G705" s="148"/>
      <c r="H705" s="148"/>
      <c r="I705" s="148"/>
      <c r="J705" s="148"/>
      <c r="K705" s="148"/>
      <c r="L705" s="148"/>
      <c r="M705" s="148"/>
      <c r="N705" s="148"/>
    </row>
    <row r="706" spans="1:14" x14ac:dyDescent="0.25">
      <c r="A706" s="148"/>
      <c r="B706" s="148"/>
      <c r="C706" s="148"/>
      <c r="D706" s="148"/>
      <c r="E706" s="148"/>
      <c r="F706" s="148"/>
      <c r="G706" s="148"/>
      <c r="H706" s="148"/>
      <c r="I706" s="148"/>
      <c r="J706" s="148"/>
      <c r="K706" s="148"/>
      <c r="L706" s="148"/>
      <c r="M706" s="148"/>
      <c r="N706" s="148"/>
    </row>
    <row r="707" spans="1:14" x14ac:dyDescent="0.25">
      <c r="A707" s="148"/>
      <c r="B707" s="148"/>
      <c r="C707" s="148"/>
      <c r="D707" s="148"/>
      <c r="E707" s="148"/>
      <c r="F707" s="148"/>
      <c r="G707" s="148"/>
      <c r="H707" s="148"/>
      <c r="I707" s="148"/>
      <c r="J707" s="148"/>
      <c r="K707" s="148"/>
      <c r="L707" s="148"/>
      <c r="M707" s="148"/>
      <c r="N707" s="148"/>
    </row>
    <row r="708" spans="1:14" x14ac:dyDescent="0.25">
      <c r="A708" s="148"/>
      <c r="B708" s="148"/>
      <c r="C708" s="148"/>
      <c r="D708" s="148"/>
      <c r="E708" s="148"/>
      <c r="F708" s="148"/>
      <c r="G708" s="148"/>
      <c r="H708" s="148"/>
      <c r="I708" s="148"/>
      <c r="J708" s="148"/>
      <c r="K708" s="148"/>
      <c r="L708" s="148"/>
      <c r="M708" s="148"/>
      <c r="N708" s="148"/>
    </row>
    <row r="709" spans="1:14" x14ac:dyDescent="0.25">
      <c r="A709" s="148"/>
      <c r="B709" s="148"/>
      <c r="C709" s="148"/>
      <c r="D709" s="148"/>
      <c r="E709" s="148"/>
      <c r="F709" s="148"/>
      <c r="G709" s="148"/>
      <c r="H709" s="148"/>
      <c r="I709" s="148"/>
      <c r="J709" s="148"/>
      <c r="K709" s="148"/>
      <c r="L709" s="148"/>
      <c r="M709" s="148"/>
      <c r="N709" s="148"/>
    </row>
    <row r="710" spans="1:14" x14ac:dyDescent="0.25">
      <c r="A710" s="148"/>
      <c r="B710" s="148"/>
      <c r="C710" s="148"/>
      <c r="D710" s="148"/>
      <c r="E710" s="148"/>
      <c r="F710" s="148"/>
      <c r="G710" s="148"/>
      <c r="H710" s="148"/>
      <c r="I710" s="148"/>
      <c r="J710" s="148"/>
      <c r="K710" s="148"/>
      <c r="L710" s="148"/>
      <c r="M710" s="148"/>
      <c r="N710" s="148"/>
    </row>
    <row r="711" spans="1:14" x14ac:dyDescent="0.25">
      <c r="A711" s="148"/>
      <c r="B711" s="148"/>
      <c r="C711" s="148"/>
      <c r="D711" s="148"/>
      <c r="E711" s="148"/>
      <c r="F711" s="148"/>
      <c r="G711" s="148"/>
      <c r="H711" s="148"/>
      <c r="I711" s="148"/>
      <c r="J711" s="148"/>
      <c r="K711" s="148"/>
      <c r="L711" s="148"/>
      <c r="M711" s="148"/>
      <c r="N711" s="148"/>
    </row>
    <row r="712" spans="1:14" x14ac:dyDescent="0.25">
      <c r="A712" s="148"/>
      <c r="B712" s="148"/>
      <c r="C712" s="148"/>
      <c r="D712" s="148"/>
      <c r="E712" s="148"/>
      <c r="F712" s="148"/>
      <c r="G712" s="148"/>
      <c r="H712" s="148"/>
      <c r="I712" s="148"/>
      <c r="J712" s="148"/>
      <c r="K712" s="148"/>
      <c r="L712" s="148"/>
      <c r="M712" s="148"/>
      <c r="N712" s="148"/>
    </row>
    <row r="713" spans="1:14" x14ac:dyDescent="0.25">
      <c r="A713" s="148"/>
      <c r="B713" s="148"/>
      <c r="C713" s="148"/>
      <c r="D713" s="148"/>
      <c r="E713" s="148"/>
      <c r="F713" s="148"/>
      <c r="G713" s="148"/>
      <c r="H713" s="148"/>
      <c r="I713" s="148"/>
      <c r="J713" s="148"/>
      <c r="K713" s="148"/>
      <c r="L713" s="148"/>
      <c r="M713" s="148"/>
      <c r="N713" s="148"/>
    </row>
    <row r="714" spans="1:14" x14ac:dyDescent="0.25">
      <c r="A714" s="148"/>
      <c r="B714" s="148"/>
      <c r="C714" s="148"/>
      <c r="D714" s="148"/>
      <c r="E714" s="148"/>
      <c r="F714" s="148"/>
      <c r="G714" s="148"/>
      <c r="H714" s="148"/>
      <c r="I714" s="148"/>
      <c r="J714" s="148"/>
      <c r="K714" s="148"/>
      <c r="L714" s="148"/>
      <c r="M714" s="148"/>
      <c r="N714" s="148"/>
    </row>
    <row r="715" spans="1:14" x14ac:dyDescent="0.25">
      <c r="A715" s="148"/>
      <c r="B715" s="148"/>
      <c r="C715" s="148"/>
      <c r="D715" s="148"/>
      <c r="E715" s="148"/>
      <c r="F715" s="148"/>
      <c r="G715" s="148"/>
      <c r="H715" s="148"/>
      <c r="I715" s="148"/>
      <c r="J715" s="148"/>
      <c r="K715" s="148"/>
      <c r="L715" s="148"/>
      <c r="M715" s="148"/>
      <c r="N715" s="148"/>
    </row>
    <row r="716" spans="1:14" x14ac:dyDescent="0.25">
      <c r="A716" s="148"/>
      <c r="B716" s="148"/>
      <c r="C716" s="148"/>
      <c r="D716" s="148"/>
      <c r="E716" s="148"/>
      <c r="F716" s="148"/>
      <c r="G716" s="148"/>
      <c r="H716" s="148"/>
      <c r="I716" s="148"/>
      <c r="J716" s="148"/>
      <c r="K716" s="148"/>
      <c r="L716" s="148"/>
      <c r="M716" s="148"/>
      <c r="N716" s="148"/>
    </row>
    <row r="717" spans="1:14" x14ac:dyDescent="0.25">
      <c r="A717" s="148"/>
      <c r="B717" s="148"/>
      <c r="C717" s="148"/>
      <c r="D717" s="148"/>
      <c r="E717" s="148"/>
      <c r="F717" s="148"/>
      <c r="G717" s="148"/>
      <c r="H717" s="148"/>
      <c r="I717" s="148"/>
      <c r="J717" s="148"/>
      <c r="K717" s="148"/>
      <c r="L717" s="148"/>
      <c r="M717" s="148"/>
      <c r="N717" s="148"/>
    </row>
    <row r="718" spans="1:14" x14ac:dyDescent="0.25">
      <c r="A718" s="148"/>
      <c r="B718" s="148"/>
      <c r="C718" s="148"/>
      <c r="D718" s="148"/>
      <c r="E718" s="148"/>
      <c r="F718" s="148"/>
      <c r="G718" s="148"/>
      <c r="H718" s="148"/>
      <c r="I718" s="148"/>
      <c r="J718" s="148"/>
      <c r="K718" s="148"/>
      <c r="L718" s="148"/>
      <c r="M718" s="148"/>
      <c r="N718" s="148"/>
    </row>
    <row r="719" spans="1:14" x14ac:dyDescent="0.25">
      <c r="A719" s="148"/>
      <c r="B719" s="148"/>
      <c r="C719" s="148"/>
      <c r="D719" s="148"/>
      <c r="E719" s="148"/>
      <c r="F719" s="148"/>
      <c r="G719" s="148"/>
      <c r="H719" s="148"/>
      <c r="I719" s="148"/>
      <c r="J719" s="148"/>
      <c r="K719" s="148"/>
      <c r="L719" s="148"/>
      <c r="M719" s="148"/>
      <c r="N719" s="148"/>
    </row>
    <row r="720" spans="1:14" x14ac:dyDescent="0.25">
      <c r="A720" s="148"/>
      <c r="B720" s="148"/>
      <c r="C720" s="148"/>
      <c r="D720" s="148"/>
      <c r="E720" s="148"/>
      <c r="F720" s="148"/>
      <c r="G720" s="148"/>
      <c r="H720" s="148"/>
      <c r="I720" s="148"/>
      <c r="J720" s="148"/>
      <c r="K720" s="148"/>
      <c r="L720" s="148"/>
      <c r="M720" s="148"/>
      <c r="N720" s="148"/>
    </row>
    <row r="721" spans="1:14" x14ac:dyDescent="0.25">
      <c r="A721" s="148"/>
      <c r="B721" s="148"/>
      <c r="C721" s="148"/>
      <c r="D721" s="148"/>
      <c r="E721" s="148"/>
      <c r="F721" s="148"/>
      <c r="G721" s="148"/>
      <c r="H721" s="148"/>
      <c r="I721" s="148"/>
      <c r="J721" s="148"/>
      <c r="K721" s="148"/>
      <c r="L721" s="148"/>
      <c r="M721" s="148"/>
      <c r="N721" s="148"/>
    </row>
    <row r="722" spans="1:14" x14ac:dyDescent="0.25">
      <c r="A722" s="148"/>
      <c r="B722" s="148"/>
      <c r="C722" s="148"/>
      <c r="D722" s="148"/>
      <c r="E722" s="148"/>
      <c r="F722" s="148"/>
      <c r="G722" s="148"/>
      <c r="H722" s="148"/>
      <c r="I722" s="148"/>
      <c r="J722" s="148"/>
      <c r="K722" s="148"/>
      <c r="L722" s="148"/>
      <c r="M722" s="148"/>
      <c r="N722" s="148"/>
    </row>
    <row r="723" spans="1:14" x14ac:dyDescent="0.25">
      <c r="A723" s="148"/>
      <c r="B723" s="148"/>
      <c r="C723" s="148"/>
      <c r="D723" s="148"/>
      <c r="E723" s="148"/>
      <c r="F723" s="148"/>
      <c r="G723" s="148"/>
      <c r="H723" s="148"/>
      <c r="I723" s="148"/>
      <c r="J723" s="148"/>
      <c r="K723" s="148"/>
      <c r="L723" s="148"/>
      <c r="M723" s="148"/>
      <c r="N723" s="148"/>
    </row>
    <row r="724" spans="1:14" x14ac:dyDescent="0.25">
      <c r="A724" s="148"/>
      <c r="B724" s="148"/>
      <c r="C724" s="148"/>
      <c r="D724" s="148"/>
      <c r="E724" s="148"/>
      <c r="F724" s="148"/>
      <c r="G724" s="148"/>
      <c r="H724" s="148"/>
      <c r="I724" s="148"/>
      <c r="J724" s="148"/>
      <c r="K724" s="148"/>
      <c r="L724" s="148"/>
      <c r="M724" s="148"/>
      <c r="N724" s="148"/>
    </row>
    <row r="725" spans="1:14" x14ac:dyDescent="0.25">
      <c r="A725" s="148"/>
      <c r="B725" s="148"/>
      <c r="C725" s="148"/>
      <c r="D725" s="148"/>
      <c r="E725" s="148"/>
      <c r="F725" s="148"/>
      <c r="G725" s="148"/>
      <c r="H725" s="148"/>
      <c r="I725" s="148"/>
      <c r="J725" s="148"/>
      <c r="K725" s="148"/>
      <c r="L725" s="148"/>
      <c r="M725" s="148"/>
      <c r="N725" s="148"/>
    </row>
    <row r="726" spans="1:14" x14ac:dyDescent="0.25">
      <c r="A726" s="148"/>
      <c r="B726" s="148"/>
      <c r="C726" s="148"/>
      <c r="D726" s="148"/>
      <c r="E726" s="148"/>
      <c r="F726" s="148"/>
      <c r="G726" s="148"/>
      <c r="H726" s="148"/>
      <c r="I726" s="148"/>
      <c r="J726" s="148"/>
      <c r="K726" s="148"/>
      <c r="L726" s="148"/>
      <c r="M726" s="148"/>
      <c r="N726" s="148"/>
    </row>
    <row r="727" spans="1:14" x14ac:dyDescent="0.25">
      <c r="A727" s="148"/>
      <c r="B727" s="148"/>
      <c r="C727" s="148"/>
      <c r="D727" s="148"/>
      <c r="E727" s="148"/>
      <c r="F727" s="148"/>
      <c r="G727" s="148"/>
      <c r="H727" s="148"/>
      <c r="I727" s="148"/>
      <c r="J727" s="148"/>
      <c r="K727" s="148"/>
      <c r="L727" s="148"/>
      <c r="M727" s="148"/>
      <c r="N727" s="148"/>
    </row>
    <row r="728" spans="1:14" x14ac:dyDescent="0.25">
      <c r="A728" s="148"/>
      <c r="B728" s="148"/>
      <c r="C728" s="148"/>
      <c r="D728" s="148"/>
      <c r="E728" s="148"/>
      <c r="F728" s="148"/>
      <c r="G728" s="148"/>
      <c r="H728" s="148"/>
      <c r="I728" s="148"/>
      <c r="J728" s="148"/>
      <c r="K728" s="148"/>
      <c r="L728" s="148"/>
      <c r="M728" s="148"/>
      <c r="N728" s="148"/>
    </row>
    <row r="729" spans="1:14" x14ac:dyDescent="0.25">
      <c r="A729" s="148"/>
      <c r="B729" s="148"/>
      <c r="C729" s="148"/>
      <c r="D729" s="148"/>
      <c r="E729" s="148"/>
      <c r="F729" s="148"/>
      <c r="G729" s="148"/>
      <c r="H729" s="148"/>
      <c r="I729" s="148"/>
      <c r="J729" s="148"/>
      <c r="K729" s="148"/>
      <c r="L729" s="148"/>
      <c r="M729" s="148"/>
      <c r="N729" s="148"/>
    </row>
    <row r="730" spans="1:14" x14ac:dyDescent="0.25">
      <c r="A730" s="148"/>
      <c r="B730" s="148"/>
      <c r="C730" s="148"/>
      <c r="D730" s="148"/>
      <c r="E730" s="148"/>
      <c r="F730" s="148"/>
      <c r="G730" s="148"/>
      <c r="H730" s="148"/>
      <c r="I730" s="148"/>
      <c r="J730" s="148"/>
      <c r="K730" s="148"/>
      <c r="L730" s="148"/>
      <c r="M730" s="148"/>
      <c r="N730" s="148"/>
    </row>
    <row r="731" spans="1:14" x14ac:dyDescent="0.25">
      <c r="A731" s="148"/>
      <c r="B731" s="148"/>
      <c r="C731" s="148"/>
      <c r="D731" s="148"/>
      <c r="E731" s="148"/>
      <c r="F731" s="148"/>
      <c r="G731" s="148"/>
      <c r="H731" s="148"/>
      <c r="I731" s="148"/>
      <c r="J731" s="148"/>
      <c r="K731" s="148"/>
      <c r="L731" s="148"/>
      <c r="M731" s="148"/>
      <c r="N731" s="148"/>
    </row>
    <row r="732" spans="1:14" x14ac:dyDescent="0.25">
      <c r="A732" s="148"/>
      <c r="B732" s="148"/>
      <c r="C732" s="148"/>
      <c r="D732" s="148"/>
      <c r="E732" s="148"/>
      <c r="F732" s="148"/>
      <c r="G732" s="148"/>
      <c r="H732" s="148"/>
      <c r="I732" s="148"/>
      <c r="J732" s="148"/>
      <c r="K732" s="148"/>
      <c r="L732" s="148"/>
      <c r="M732" s="148"/>
      <c r="N732" s="148"/>
    </row>
    <row r="733" spans="1:14" x14ac:dyDescent="0.25">
      <c r="A733" s="148"/>
      <c r="B733" s="148"/>
      <c r="C733" s="148"/>
      <c r="D733" s="148"/>
      <c r="E733" s="148"/>
      <c r="F733" s="148"/>
      <c r="G733" s="148"/>
      <c r="H733" s="148"/>
      <c r="I733" s="148"/>
      <c r="J733" s="148"/>
      <c r="K733" s="148"/>
      <c r="L733" s="148"/>
      <c r="M733" s="148"/>
      <c r="N733" s="148"/>
    </row>
    <row r="734" spans="1:14" x14ac:dyDescent="0.25">
      <c r="A734" s="148"/>
      <c r="B734" s="148"/>
      <c r="C734" s="148"/>
      <c r="D734" s="148"/>
      <c r="E734" s="148"/>
      <c r="F734" s="148"/>
      <c r="G734" s="148"/>
      <c r="H734" s="148"/>
      <c r="I734" s="148"/>
      <c r="J734" s="148"/>
      <c r="K734" s="148"/>
      <c r="L734" s="148"/>
      <c r="M734" s="148"/>
      <c r="N734" s="148"/>
    </row>
    <row r="735" spans="1:14" x14ac:dyDescent="0.25">
      <c r="A735" s="148"/>
      <c r="B735" s="148"/>
      <c r="C735" s="148"/>
      <c r="D735" s="148"/>
      <c r="E735" s="148"/>
      <c r="F735" s="148"/>
      <c r="G735" s="148"/>
      <c r="H735" s="148"/>
      <c r="I735" s="148"/>
      <c r="J735" s="148"/>
      <c r="K735" s="148"/>
      <c r="L735" s="148"/>
      <c r="M735" s="148"/>
      <c r="N735" s="148"/>
    </row>
    <row r="736" spans="1:14" x14ac:dyDescent="0.25">
      <c r="A736" s="148"/>
      <c r="B736" s="148"/>
      <c r="C736" s="148"/>
      <c r="D736" s="148"/>
      <c r="E736" s="148"/>
      <c r="F736" s="148"/>
      <c r="G736" s="148"/>
      <c r="H736" s="148"/>
      <c r="I736" s="148"/>
      <c r="J736" s="148"/>
      <c r="K736" s="148"/>
      <c r="L736" s="148"/>
      <c r="M736" s="148"/>
      <c r="N736" s="148"/>
    </row>
    <row r="737" spans="1:14" x14ac:dyDescent="0.25">
      <c r="A737" s="148"/>
      <c r="B737" s="148"/>
      <c r="C737" s="148"/>
      <c r="D737" s="148"/>
      <c r="E737" s="148"/>
      <c r="F737" s="148"/>
      <c r="G737" s="148"/>
      <c r="H737" s="148"/>
      <c r="I737" s="148"/>
      <c r="J737" s="148"/>
      <c r="K737" s="148"/>
      <c r="L737" s="148"/>
      <c r="M737" s="148"/>
      <c r="N737" s="148"/>
    </row>
    <row r="738" spans="1:14" x14ac:dyDescent="0.25">
      <c r="A738" s="148"/>
      <c r="B738" s="148"/>
      <c r="C738" s="148"/>
      <c r="D738" s="148"/>
      <c r="E738" s="148"/>
      <c r="F738" s="148"/>
      <c r="G738" s="148"/>
      <c r="H738" s="148"/>
      <c r="I738" s="148"/>
      <c r="J738" s="148"/>
      <c r="K738" s="148"/>
      <c r="L738" s="148"/>
      <c r="M738" s="148"/>
      <c r="N738" s="148"/>
    </row>
    <row r="739" spans="1:14" x14ac:dyDescent="0.25">
      <c r="A739" s="148"/>
      <c r="B739" s="148"/>
      <c r="C739" s="148"/>
      <c r="D739" s="148"/>
      <c r="E739" s="148"/>
      <c r="F739" s="148"/>
      <c r="G739" s="148"/>
      <c r="H739" s="148"/>
      <c r="I739" s="148"/>
      <c r="J739" s="148"/>
      <c r="K739" s="148"/>
      <c r="L739" s="148"/>
      <c r="M739" s="148"/>
      <c r="N739" s="148"/>
    </row>
    <row r="740" spans="1:14" x14ac:dyDescent="0.25">
      <c r="A740" s="148"/>
      <c r="B740" s="148"/>
      <c r="C740" s="148"/>
      <c r="D740" s="148"/>
      <c r="E740" s="148"/>
      <c r="F740" s="148"/>
      <c r="G740" s="148"/>
      <c r="H740" s="148"/>
      <c r="I740" s="148"/>
      <c r="J740" s="148"/>
      <c r="K740" s="148"/>
      <c r="L740" s="148"/>
      <c r="M740" s="148"/>
      <c r="N740" s="148"/>
    </row>
    <row r="741" spans="1:14" x14ac:dyDescent="0.25">
      <c r="A741" s="148"/>
      <c r="B741" s="148"/>
      <c r="C741" s="148"/>
      <c r="D741" s="148"/>
      <c r="E741" s="148"/>
      <c r="F741" s="148"/>
      <c r="G741" s="148"/>
      <c r="H741" s="148"/>
      <c r="I741" s="148"/>
      <c r="J741" s="148"/>
      <c r="K741" s="148"/>
      <c r="L741" s="148"/>
      <c r="M741" s="148"/>
      <c r="N741" s="148"/>
    </row>
    <row r="742" spans="1:14" x14ac:dyDescent="0.25">
      <c r="A742" s="148"/>
      <c r="B742" s="148"/>
      <c r="C742" s="148"/>
      <c r="D742" s="148"/>
      <c r="E742" s="148"/>
      <c r="F742" s="148"/>
      <c r="G742" s="148"/>
      <c r="H742" s="148"/>
      <c r="I742" s="148"/>
      <c r="J742" s="148"/>
      <c r="K742" s="148"/>
      <c r="L742" s="148"/>
      <c r="M742" s="148"/>
      <c r="N742" s="148"/>
    </row>
    <row r="743" spans="1:14" x14ac:dyDescent="0.25">
      <c r="A743" s="148"/>
      <c r="B743" s="148"/>
      <c r="C743" s="148"/>
      <c r="D743" s="148"/>
      <c r="E743" s="148"/>
      <c r="F743" s="148"/>
      <c r="G743" s="148"/>
      <c r="H743" s="148"/>
      <c r="I743" s="148"/>
      <c r="J743" s="148"/>
      <c r="K743" s="148"/>
      <c r="L743" s="148"/>
      <c r="M743" s="148"/>
      <c r="N743" s="148"/>
    </row>
    <row r="744" spans="1:14" x14ac:dyDescent="0.25">
      <c r="A744" s="148"/>
      <c r="B744" s="148"/>
      <c r="C744" s="148"/>
      <c r="D744" s="148"/>
      <c r="E744" s="148"/>
      <c r="F744" s="148"/>
      <c r="G744" s="148"/>
      <c r="H744" s="148"/>
      <c r="I744" s="148"/>
      <c r="J744" s="148"/>
      <c r="K744" s="148"/>
      <c r="L744" s="148"/>
      <c r="M744" s="148"/>
      <c r="N744" s="148"/>
    </row>
    <row r="745" spans="1:14" x14ac:dyDescent="0.25">
      <c r="A745" s="148"/>
      <c r="B745" s="148"/>
      <c r="C745" s="148"/>
      <c r="D745" s="148"/>
      <c r="E745" s="148"/>
      <c r="F745" s="148"/>
      <c r="G745" s="148"/>
      <c r="H745" s="148"/>
      <c r="I745" s="148"/>
      <c r="J745" s="148"/>
      <c r="K745" s="148"/>
      <c r="L745" s="148"/>
      <c r="M745" s="148"/>
      <c r="N745" s="148"/>
    </row>
    <row r="746" spans="1:14" x14ac:dyDescent="0.25">
      <c r="A746" s="148"/>
      <c r="B746" s="148"/>
      <c r="C746" s="148"/>
      <c r="D746" s="148"/>
      <c r="E746" s="148"/>
      <c r="F746" s="148"/>
      <c r="G746" s="148"/>
      <c r="H746" s="148"/>
      <c r="I746" s="148"/>
      <c r="J746" s="148"/>
      <c r="K746" s="148"/>
      <c r="L746" s="148"/>
      <c r="M746" s="148"/>
      <c r="N746" s="148"/>
    </row>
    <row r="747" spans="1:14" x14ac:dyDescent="0.25">
      <c r="A747" s="148"/>
      <c r="B747" s="148"/>
      <c r="C747" s="148"/>
      <c r="D747" s="148"/>
      <c r="E747" s="148"/>
      <c r="F747" s="148"/>
      <c r="G747" s="148"/>
      <c r="H747" s="148"/>
      <c r="I747" s="148"/>
      <c r="J747" s="148"/>
      <c r="K747" s="148"/>
      <c r="L747" s="148"/>
      <c r="M747" s="148"/>
      <c r="N747" s="148"/>
    </row>
    <row r="748" spans="1:14" x14ac:dyDescent="0.25">
      <c r="A748" s="148"/>
      <c r="B748" s="148"/>
      <c r="C748" s="148"/>
      <c r="D748" s="148"/>
      <c r="E748" s="148"/>
      <c r="F748" s="148"/>
      <c r="G748" s="148"/>
      <c r="H748" s="148"/>
      <c r="I748" s="148"/>
      <c r="J748" s="148"/>
      <c r="K748" s="148"/>
      <c r="L748" s="148"/>
      <c r="M748" s="148"/>
      <c r="N748" s="148"/>
    </row>
    <row r="749" spans="1:14" x14ac:dyDescent="0.25">
      <c r="A749" s="148"/>
      <c r="B749" s="148"/>
      <c r="C749" s="148"/>
      <c r="D749" s="148"/>
      <c r="E749" s="148"/>
      <c r="F749" s="148"/>
      <c r="G749" s="148"/>
      <c r="H749" s="148"/>
      <c r="I749" s="148"/>
      <c r="J749" s="148"/>
      <c r="K749" s="148"/>
      <c r="L749" s="148"/>
      <c r="M749" s="148"/>
      <c r="N749" s="148"/>
    </row>
    <row r="750" spans="1:14" x14ac:dyDescent="0.25">
      <c r="A750" s="148"/>
      <c r="B750" s="148"/>
      <c r="C750" s="148"/>
      <c r="D750" s="148"/>
      <c r="E750" s="148"/>
      <c r="F750" s="148"/>
      <c r="G750" s="148"/>
      <c r="H750" s="148"/>
      <c r="I750" s="148"/>
      <c r="J750" s="148"/>
      <c r="K750" s="148"/>
      <c r="L750" s="148"/>
      <c r="M750" s="148"/>
      <c r="N750" s="148"/>
    </row>
    <row r="751" spans="1:14" x14ac:dyDescent="0.25">
      <c r="A751" s="148"/>
      <c r="B751" s="148"/>
      <c r="C751" s="148"/>
      <c r="D751" s="148"/>
      <c r="E751" s="148"/>
      <c r="F751" s="148"/>
      <c r="G751" s="148"/>
      <c r="H751" s="148"/>
      <c r="I751" s="148"/>
      <c r="J751" s="148"/>
      <c r="K751" s="148"/>
      <c r="L751" s="148"/>
      <c r="M751" s="148"/>
      <c r="N751" s="148"/>
    </row>
    <row r="752" spans="1:14" x14ac:dyDescent="0.25">
      <c r="A752" s="148"/>
      <c r="B752" s="148"/>
      <c r="C752" s="148"/>
      <c r="D752" s="148"/>
      <c r="E752" s="148"/>
      <c r="F752" s="148"/>
      <c r="G752" s="148"/>
      <c r="H752" s="148"/>
      <c r="I752" s="148"/>
      <c r="J752" s="148"/>
      <c r="K752" s="148"/>
      <c r="L752" s="148"/>
      <c r="M752" s="148"/>
      <c r="N752" s="148"/>
    </row>
    <row r="753" spans="1:14" x14ac:dyDescent="0.25">
      <c r="A753" s="148"/>
      <c r="B753" s="148"/>
      <c r="C753" s="148"/>
      <c r="D753" s="148"/>
      <c r="E753" s="148"/>
      <c r="F753" s="148"/>
      <c r="G753" s="148"/>
      <c r="H753" s="148"/>
      <c r="I753" s="148"/>
      <c r="J753" s="148"/>
      <c r="K753" s="148"/>
      <c r="L753" s="148"/>
      <c r="M753" s="148"/>
      <c r="N753" s="148"/>
    </row>
    <row r="754" spans="1:14" x14ac:dyDescent="0.25">
      <c r="A754" s="148"/>
      <c r="B754" s="148"/>
      <c r="C754" s="148"/>
      <c r="D754" s="148"/>
      <c r="E754" s="148"/>
      <c r="F754" s="148"/>
      <c r="G754" s="148"/>
      <c r="H754" s="148"/>
      <c r="I754" s="148"/>
      <c r="J754" s="148"/>
      <c r="K754" s="148"/>
      <c r="L754" s="148"/>
      <c r="M754" s="148"/>
      <c r="N754" s="148"/>
    </row>
    <row r="755" spans="1:14" x14ac:dyDescent="0.25">
      <c r="A755" s="148"/>
      <c r="B755" s="148"/>
      <c r="C755" s="148"/>
      <c r="D755" s="148"/>
      <c r="E755" s="148"/>
      <c r="F755" s="148"/>
      <c r="G755" s="148"/>
      <c r="H755" s="148"/>
      <c r="I755" s="148"/>
      <c r="J755" s="148"/>
      <c r="K755" s="148"/>
      <c r="L755" s="148"/>
      <c r="M755" s="148"/>
      <c r="N755" s="148"/>
    </row>
    <row r="756" spans="1:14" x14ac:dyDescent="0.25">
      <c r="A756" s="148"/>
      <c r="B756" s="148"/>
      <c r="C756" s="148"/>
      <c r="D756" s="148"/>
      <c r="E756" s="148"/>
      <c r="F756" s="148"/>
      <c r="G756" s="148"/>
      <c r="H756" s="148"/>
      <c r="I756" s="148"/>
      <c r="J756" s="148"/>
      <c r="K756" s="148"/>
      <c r="L756" s="148"/>
      <c r="M756" s="148"/>
      <c r="N756" s="148"/>
    </row>
    <row r="757" spans="1:14" x14ac:dyDescent="0.25">
      <c r="A757" s="148"/>
      <c r="B757" s="148"/>
      <c r="C757" s="148"/>
      <c r="D757" s="148"/>
      <c r="E757" s="148"/>
      <c r="F757" s="148"/>
      <c r="G757" s="148"/>
      <c r="H757" s="148"/>
      <c r="I757" s="148"/>
      <c r="J757" s="148"/>
      <c r="K757" s="148"/>
      <c r="L757" s="148"/>
      <c r="M757" s="148"/>
      <c r="N757" s="148"/>
    </row>
    <row r="758" spans="1:14" x14ac:dyDescent="0.25">
      <c r="A758" s="148"/>
      <c r="B758" s="148"/>
      <c r="C758" s="148"/>
      <c r="D758" s="148"/>
      <c r="E758" s="148"/>
      <c r="F758" s="148"/>
      <c r="G758" s="148"/>
      <c r="H758" s="148"/>
      <c r="I758" s="148"/>
      <c r="J758" s="148"/>
      <c r="K758" s="148"/>
      <c r="L758" s="148"/>
      <c r="M758" s="148"/>
      <c r="N758" s="148"/>
    </row>
    <row r="759" spans="1:14" x14ac:dyDescent="0.25">
      <c r="A759" s="148"/>
      <c r="B759" s="148"/>
      <c r="C759" s="148"/>
      <c r="D759" s="148"/>
      <c r="E759" s="148"/>
      <c r="F759" s="148"/>
      <c r="G759" s="148"/>
      <c r="H759" s="148"/>
      <c r="I759" s="148"/>
      <c r="J759" s="148"/>
      <c r="K759" s="148"/>
      <c r="L759" s="148"/>
      <c r="M759" s="148"/>
      <c r="N759" s="148"/>
    </row>
    <row r="760" spans="1:14" x14ac:dyDescent="0.25">
      <c r="A760" s="148"/>
      <c r="B760" s="148"/>
      <c r="C760" s="148"/>
      <c r="D760" s="148"/>
      <c r="E760" s="148"/>
      <c r="F760" s="148"/>
      <c r="G760" s="148"/>
      <c r="H760" s="148"/>
      <c r="I760" s="148"/>
      <c r="J760" s="148"/>
      <c r="K760" s="148"/>
      <c r="L760" s="148"/>
      <c r="M760" s="148"/>
      <c r="N760" s="148"/>
    </row>
    <row r="761" spans="1:14" x14ac:dyDescent="0.25">
      <c r="A761" s="148"/>
      <c r="B761" s="148"/>
      <c r="C761" s="148"/>
      <c r="D761" s="148"/>
      <c r="E761" s="148"/>
      <c r="F761" s="148"/>
      <c r="G761" s="148"/>
      <c r="H761" s="148"/>
      <c r="I761" s="148"/>
      <c r="J761" s="148"/>
      <c r="K761" s="148"/>
      <c r="L761" s="148"/>
      <c r="M761" s="148"/>
      <c r="N761" s="148"/>
    </row>
    <row r="762" spans="1:14" x14ac:dyDescent="0.25">
      <c r="A762" s="148"/>
      <c r="B762" s="148"/>
      <c r="C762" s="148"/>
      <c r="D762" s="148"/>
      <c r="E762" s="148"/>
      <c r="F762" s="148"/>
      <c r="G762" s="148"/>
      <c r="H762" s="148"/>
      <c r="I762" s="148"/>
      <c r="J762" s="148"/>
      <c r="K762" s="148"/>
      <c r="L762" s="148"/>
      <c r="M762" s="148"/>
      <c r="N762" s="148"/>
    </row>
    <row r="763" spans="1:14" x14ac:dyDescent="0.25">
      <c r="A763" s="148"/>
      <c r="B763" s="148"/>
      <c r="C763" s="148"/>
      <c r="D763" s="148"/>
      <c r="E763" s="148"/>
      <c r="F763" s="148"/>
      <c r="G763" s="148"/>
      <c r="H763" s="148"/>
      <c r="I763" s="148"/>
      <c r="J763" s="148"/>
      <c r="K763" s="148"/>
      <c r="L763" s="148"/>
      <c r="M763" s="148"/>
      <c r="N763" s="148"/>
    </row>
    <row r="764" spans="1:14" x14ac:dyDescent="0.25">
      <c r="A764" s="148"/>
      <c r="B764" s="148"/>
      <c r="C764" s="148"/>
      <c r="D764" s="148"/>
      <c r="E764" s="148"/>
      <c r="F764" s="148"/>
      <c r="G764" s="148"/>
      <c r="H764" s="148"/>
      <c r="I764" s="148"/>
      <c r="J764" s="148"/>
      <c r="K764" s="148"/>
      <c r="L764" s="148"/>
      <c r="M764" s="148"/>
      <c r="N764" s="148"/>
    </row>
    <row r="765" spans="1:14" x14ac:dyDescent="0.25">
      <c r="A765" s="148"/>
      <c r="B765" s="148"/>
      <c r="C765" s="148"/>
      <c r="D765" s="148"/>
      <c r="E765" s="148"/>
      <c r="F765" s="148"/>
      <c r="G765" s="148"/>
      <c r="H765" s="148"/>
      <c r="I765" s="148"/>
      <c r="J765" s="148"/>
      <c r="K765" s="148"/>
      <c r="L765" s="148"/>
      <c r="M765" s="148"/>
      <c r="N765" s="148"/>
    </row>
    <row r="766" spans="1:14" x14ac:dyDescent="0.25">
      <c r="A766" s="148"/>
      <c r="B766" s="148"/>
      <c r="C766" s="148"/>
      <c r="D766" s="148"/>
      <c r="E766" s="148"/>
      <c r="F766" s="148"/>
      <c r="G766" s="148"/>
      <c r="H766" s="148"/>
      <c r="I766" s="148"/>
      <c r="J766" s="148"/>
      <c r="K766" s="148"/>
      <c r="L766" s="148"/>
      <c r="M766" s="148"/>
      <c r="N766" s="148"/>
    </row>
    <row r="767" spans="1:14" x14ac:dyDescent="0.25">
      <c r="A767" s="148"/>
      <c r="B767" s="148"/>
      <c r="C767" s="148"/>
      <c r="D767" s="148"/>
      <c r="E767" s="148"/>
      <c r="F767" s="148"/>
      <c r="G767" s="148"/>
      <c r="H767" s="148"/>
      <c r="I767" s="148"/>
      <c r="J767" s="148"/>
      <c r="K767" s="148"/>
      <c r="L767" s="148"/>
      <c r="M767" s="148"/>
      <c r="N767" s="148"/>
    </row>
    <row r="768" spans="1:14" x14ac:dyDescent="0.25">
      <c r="A768" s="148"/>
      <c r="B768" s="148"/>
      <c r="C768" s="148"/>
      <c r="D768" s="148"/>
      <c r="E768" s="148"/>
      <c r="F768" s="148"/>
      <c r="G768" s="148"/>
      <c r="H768" s="148"/>
      <c r="I768" s="148"/>
      <c r="J768" s="148"/>
      <c r="K768" s="148"/>
      <c r="L768" s="148"/>
      <c r="M768" s="148"/>
      <c r="N768" s="148"/>
    </row>
    <row r="769" spans="1:14" x14ac:dyDescent="0.25">
      <c r="A769" s="148"/>
      <c r="B769" s="148"/>
      <c r="C769" s="148"/>
      <c r="D769" s="148"/>
      <c r="E769" s="148"/>
      <c r="F769" s="148"/>
      <c r="G769" s="148"/>
      <c r="H769" s="148"/>
      <c r="I769" s="148"/>
      <c r="J769" s="148"/>
      <c r="K769" s="148"/>
      <c r="L769" s="148"/>
      <c r="M769" s="148"/>
      <c r="N769" s="148"/>
    </row>
    <row r="770" spans="1:14" x14ac:dyDescent="0.25">
      <c r="A770" s="148"/>
      <c r="B770" s="148"/>
      <c r="C770" s="148"/>
      <c r="D770" s="148"/>
      <c r="E770" s="148"/>
      <c r="F770" s="148"/>
      <c r="G770" s="148"/>
      <c r="H770" s="148"/>
      <c r="I770" s="148"/>
      <c r="J770" s="148"/>
      <c r="K770" s="148"/>
      <c r="L770" s="148"/>
      <c r="M770" s="148"/>
      <c r="N770" s="148"/>
    </row>
    <row r="771" spans="1:14" x14ac:dyDescent="0.25">
      <c r="A771" s="148"/>
      <c r="B771" s="148"/>
      <c r="C771" s="148"/>
      <c r="D771" s="148"/>
      <c r="E771" s="148"/>
      <c r="F771" s="148"/>
      <c r="G771" s="148"/>
      <c r="H771" s="148"/>
      <c r="I771" s="148"/>
      <c r="J771" s="148"/>
      <c r="K771" s="148"/>
      <c r="L771" s="148"/>
      <c r="M771" s="148"/>
      <c r="N771" s="148"/>
    </row>
    <row r="772" spans="1:14" x14ac:dyDescent="0.25">
      <c r="A772" s="148"/>
      <c r="B772" s="148"/>
      <c r="C772" s="148"/>
      <c r="D772" s="148"/>
      <c r="E772" s="148"/>
      <c r="F772" s="148"/>
      <c r="G772" s="148"/>
      <c r="H772" s="148"/>
      <c r="I772" s="148"/>
      <c r="J772" s="148"/>
      <c r="K772" s="148"/>
      <c r="L772" s="148"/>
      <c r="M772" s="148"/>
      <c r="N772" s="148"/>
    </row>
    <row r="773" spans="1:14" x14ac:dyDescent="0.25">
      <c r="A773" s="148"/>
      <c r="B773" s="148"/>
      <c r="C773" s="148"/>
      <c r="D773" s="148"/>
      <c r="E773" s="148"/>
      <c r="F773" s="148"/>
      <c r="G773" s="148"/>
      <c r="H773" s="148"/>
      <c r="I773" s="148"/>
      <c r="J773" s="148"/>
      <c r="K773" s="148"/>
      <c r="L773" s="148"/>
      <c r="M773" s="148"/>
      <c r="N773" s="148"/>
    </row>
    <row r="774" spans="1:14" x14ac:dyDescent="0.25">
      <c r="A774" s="148"/>
      <c r="B774" s="148"/>
      <c r="C774" s="148"/>
      <c r="D774" s="148"/>
      <c r="E774" s="148"/>
      <c r="F774" s="148"/>
      <c r="G774" s="148"/>
      <c r="H774" s="148"/>
      <c r="I774" s="148"/>
      <c r="J774" s="148"/>
      <c r="K774" s="148"/>
      <c r="L774" s="148"/>
      <c r="M774" s="148"/>
      <c r="N774" s="148"/>
    </row>
    <row r="775" spans="1:14" x14ac:dyDescent="0.25">
      <c r="A775" s="148"/>
      <c r="B775" s="148"/>
      <c r="C775" s="148"/>
      <c r="D775" s="148"/>
      <c r="E775" s="148"/>
      <c r="F775" s="148"/>
      <c r="G775" s="148"/>
      <c r="H775" s="148"/>
      <c r="I775" s="148"/>
      <c r="J775" s="148"/>
      <c r="K775" s="148"/>
      <c r="L775" s="148"/>
      <c r="M775" s="148"/>
      <c r="N775" s="148"/>
    </row>
    <row r="776" spans="1:14" x14ac:dyDescent="0.25">
      <c r="A776" s="148"/>
      <c r="B776" s="148"/>
      <c r="C776" s="148"/>
      <c r="D776" s="148"/>
      <c r="E776" s="148"/>
      <c r="F776" s="148"/>
      <c r="G776" s="148"/>
      <c r="H776" s="148"/>
      <c r="I776" s="148"/>
      <c r="J776" s="148"/>
      <c r="K776" s="148"/>
      <c r="L776" s="148"/>
      <c r="M776" s="148"/>
      <c r="N776" s="148"/>
    </row>
    <row r="777" spans="1:14" x14ac:dyDescent="0.25">
      <c r="A777" s="148"/>
      <c r="B777" s="148"/>
      <c r="C777" s="148"/>
      <c r="D777" s="148"/>
      <c r="E777" s="148"/>
      <c r="F777" s="148"/>
      <c r="G777" s="148"/>
      <c r="H777" s="148"/>
      <c r="I777" s="148"/>
      <c r="J777" s="148"/>
      <c r="K777" s="148"/>
      <c r="L777" s="148"/>
      <c r="M777" s="148"/>
      <c r="N777" s="148"/>
    </row>
    <row r="778" spans="1:14" x14ac:dyDescent="0.25">
      <c r="A778" s="148"/>
      <c r="B778" s="148"/>
      <c r="C778" s="148"/>
      <c r="D778" s="148"/>
      <c r="E778" s="148"/>
      <c r="F778" s="148"/>
      <c r="G778" s="148"/>
      <c r="H778" s="148"/>
      <c r="I778" s="148"/>
      <c r="J778" s="148"/>
      <c r="K778" s="148"/>
      <c r="L778" s="148"/>
      <c r="M778" s="148"/>
      <c r="N778" s="148"/>
    </row>
    <row r="779" spans="1:14" x14ac:dyDescent="0.25">
      <c r="A779" s="148"/>
      <c r="B779" s="148"/>
      <c r="C779" s="148"/>
      <c r="D779" s="148"/>
      <c r="E779" s="148"/>
      <c r="F779" s="148"/>
      <c r="G779" s="148"/>
      <c r="H779" s="148"/>
      <c r="I779" s="148"/>
      <c r="J779" s="148"/>
      <c r="K779" s="148"/>
      <c r="L779" s="148"/>
      <c r="M779" s="148"/>
      <c r="N779" s="148"/>
    </row>
    <row r="780" spans="1:14" x14ac:dyDescent="0.25">
      <c r="A780" s="148"/>
      <c r="B780" s="148"/>
      <c r="C780" s="148"/>
      <c r="D780" s="148"/>
      <c r="E780" s="148"/>
      <c r="F780" s="148"/>
      <c r="G780" s="148"/>
      <c r="H780" s="148"/>
      <c r="I780" s="148"/>
      <c r="J780" s="148"/>
      <c r="K780" s="148"/>
      <c r="L780" s="148"/>
      <c r="M780" s="148"/>
      <c r="N780" s="148"/>
    </row>
    <row r="781" spans="1:14" x14ac:dyDescent="0.25">
      <c r="A781" s="148"/>
      <c r="B781" s="148"/>
      <c r="C781" s="148"/>
      <c r="D781" s="148"/>
      <c r="E781" s="148"/>
      <c r="F781" s="148"/>
      <c r="G781" s="148"/>
      <c r="H781" s="148"/>
      <c r="I781" s="148"/>
      <c r="J781" s="148"/>
      <c r="K781" s="148"/>
      <c r="L781" s="148"/>
      <c r="M781" s="148"/>
      <c r="N781" s="148"/>
    </row>
    <row r="782" spans="1:14" x14ac:dyDescent="0.25">
      <c r="A782" s="148"/>
      <c r="B782" s="148"/>
      <c r="C782" s="148"/>
      <c r="D782" s="148"/>
      <c r="E782" s="148"/>
      <c r="F782" s="148"/>
      <c r="G782" s="148"/>
      <c r="H782" s="148"/>
      <c r="I782" s="148"/>
      <c r="J782" s="148"/>
      <c r="K782" s="148"/>
      <c r="L782" s="148"/>
      <c r="M782" s="148"/>
      <c r="N782" s="148"/>
    </row>
    <row r="783" spans="1:14" x14ac:dyDescent="0.25">
      <c r="A783" s="148"/>
      <c r="B783" s="148"/>
      <c r="C783" s="148"/>
      <c r="D783" s="148"/>
      <c r="E783" s="148"/>
      <c r="F783" s="148"/>
      <c r="G783" s="148"/>
      <c r="H783" s="148"/>
      <c r="I783" s="148"/>
      <c r="J783" s="148"/>
      <c r="K783" s="148"/>
      <c r="L783" s="148"/>
      <c r="M783" s="148"/>
      <c r="N783" s="148"/>
    </row>
    <row r="784" spans="1:14" x14ac:dyDescent="0.25">
      <c r="A784" s="148"/>
      <c r="B784" s="148"/>
      <c r="C784" s="148"/>
      <c r="D784" s="148"/>
      <c r="E784" s="148"/>
      <c r="F784" s="148"/>
      <c r="G784" s="148"/>
      <c r="H784" s="148"/>
      <c r="I784" s="148"/>
      <c r="J784" s="148"/>
      <c r="K784" s="148"/>
      <c r="L784" s="148"/>
      <c r="M784" s="148"/>
      <c r="N784" s="148"/>
    </row>
    <row r="785" spans="1:14" x14ac:dyDescent="0.25">
      <c r="A785" s="148"/>
      <c r="B785" s="148"/>
      <c r="C785" s="148"/>
      <c r="D785" s="148"/>
      <c r="E785" s="148"/>
      <c r="F785" s="148"/>
      <c r="G785" s="148"/>
      <c r="H785" s="148"/>
      <c r="I785" s="148"/>
      <c r="J785" s="148"/>
      <c r="K785" s="148"/>
      <c r="L785" s="148"/>
      <c r="M785" s="148"/>
      <c r="N785" s="148"/>
    </row>
    <row r="786" spans="1:14" x14ac:dyDescent="0.25">
      <c r="A786" s="148"/>
      <c r="B786" s="148"/>
      <c r="C786" s="148"/>
      <c r="D786" s="148"/>
      <c r="E786" s="148"/>
      <c r="F786" s="148"/>
      <c r="G786" s="148"/>
      <c r="H786" s="148"/>
      <c r="I786" s="148"/>
      <c r="J786" s="148"/>
      <c r="K786" s="148"/>
      <c r="L786" s="148"/>
      <c r="M786" s="148"/>
      <c r="N786" s="148"/>
    </row>
    <row r="787" spans="1:14" x14ac:dyDescent="0.25">
      <c r="A787" s="148"/>
      <c r="B787" s="148"/>
      <c r="C787" s="148"/>
      <c r="D787" s="148"/>
      <c r="E787" s="148"/>
      <c r="F787" s="148"/>
      <c r="G787" s="148"/>
      <c r="H787" s="148"/>
      <c r="I787" s="148"/>
      <c r="J787" s="148"/>
      <c r="K787" s="148"/>
      <c r="L787" s="148"/>
      <c r="M787" s="148"/>
      <c r="N787" s="148"/>
    </row>
    <row r="788" spans="1:14" x14ac:dyDescent="0.25">
      <c r="A788" s="148"/>
      <c r="B788" s="148"/>
      <c r="C788" s="148"/>
      <c r="D788" s="148"/>
      <c r="E788" s="148"/>
      <c r="F788" s="148"/>
      <c r="G788" s="148"/>
      <c r="H788" s="148"/>
      <c r="I788" s="148"/>
      <c r="J788" s="148"/>
      <c r="K788" s="148"/>
      <c r="L788" s="148"/>
      <c r="M788" s="148"/>
      <c r="N788" s="148"/>
    </row>
    <row r="789" spans="1:14" x14ac:dyDescent="0.25">
      <c r="A789" s="148"/>
      <c r="B789" s="148"/>
      <c r="C789" s="148"/>
      <c r="D789" s="148"/>
      <c r="E789" s="148"/>
      <c r="F789" s="148"/>
      <c r="G789" s="148"/>
      <c r="H789" s="148"/>
      <c r="I789" s="148"/>
      <c r="J789" s="148"/>
      <c r="K789" s="148"/>
      <c r="L789" s="148"/>
      <c r="M789" s="148"/>
      <c r="N789" s="148"/>
    </row>
    <row r="790" spans="1:14" x14ac:dyDescent="0.25">
      <c r="A790" s="148"/>
      <c r="B790" s="148"/>
      <c r="C790" s="148"/>
      <c r="D790" s="148"/>
      <c r="E790" s="148"/>
      <c r="F790" s="148"/>
      <c r="G790" s="148"/>
      <c r="H790" s="148"/>
      <c r="I790" s="148"/>
      <c r="J790" s="148"/>
      <c r="K790" s="148"/>
      <c r="L790" s="148"/>
      <c r="M790" s="148"/>
      <c r="N790" s="148"/>
    </row>
    <row r="791" spans="1:14" x14ac:dyDescent="0.25">
      <c r="A791" s="148"/>
      <c r="B791" s="148"/>
      <c r="C791" s="148"/>
      <c r="D791" s="148"/>
      <c r="E791" s="148"/>
      <c r="F791" s="148"/>
      <c r="G791" s="148"/>
      <c r="H791" s="148"/>
      <c r="I791" s="148"/>
      <c r="J791" s="148"/>
      <c r="K791" s="148"/>
      <c r="L791" s="148"/>
      <c r="M791" s="148"/>
      <c r="N791" s="148"/>
    </row>
    <row r="792" spans="1:14" x14ac:dyDescent="0.25">
      <c r="A792" s="148"/>
      <c r="B792" s="148"/>
      <c r="C792" s="148"/>
      <c r="D792" s="148"/>
      <c r="E792" s="148"/>
      <c r="F792" s="148"/>
      <c r="G792" s="148"/>
      <c r="H792" s="148"/>
      <c r="I792" s="148"/>
      <c r="J792" s="148"/>
      <c r="K792" s="148"/>
      <c r="L792" s="148"/>
      <c r="M792" s="148"/>
      <c r="N792" s="148"/>
    </row>
    <row r="793" spans="1:14" x14ac:dyDescent="0.25">
      <c r="A793" s="148"/>
      <c r="B793" s="148"/>
      <c r="C793" s="148"/>
      <c r="D793" s="148"/>
      <c r="E793" s="148"/>
      <c r="F793" s="148"/>
      <c r="G793" s="148"/>
      <c r="H793" s="148"/>
      <c r="I793" s="148"/>
      <c r="J793" s="148"/>
      <c r="K793" s="148"/>
      <c r="L793" s="148"/>
      <c r="M793" s="148"/>
      <c r="N793" s="148"/>
    </row>
    <row r="794" spans="1:14" x14ac:dyDescent="0.25">
      <c r="A794" s="148"/>
      <c r="B794" s="148"/>
      <c r="C794" s="148"/>
      <c r="D794" s="148"/>
      <c r="E794" s="148"/>
      <c r="F794" s="148"/>
      <c r="G794" s="148"/>
      <c r="H794" s="148"/>
      <c r="I794" s="148"/>
      <c r="J794" s="148"/>
      <c r="K794" s="148"/>
      <c r="L794" s="148"/>
      <c r="M794" s="148"/>
      <c r="N794" s="148"/>
    </row>
    <row r="795" spans="1:14" x14ac:dyDescent="0.25">
      <c r="A795" s="148"/>
      <c r="B795" s="148"/>
      <c r="C795" s="148"/>
      <c r="D795" s="148"/>
      <c r="E795" s="148"/>
      <c r="F795" s="148"/>
      <c r="G795" s="148"/>
      <c r="H795" s="148"/>
      <c r="I795" s="148"/>
      <c r="J795" s="148"/>
      <c r="K795" s="148"/>
      <c r="L795" s="148"/>
      <c r="M795" s="148"/>
      <c r="N795" s="148"/>
    </row>
    <row r="796" spans="1:14" x14ac:dyDescent="0.25">
      <c r="A796" s="148"/>
      <c r="B796" s="148"/>
      <c r="C796" s="148"/>
      <c r="D796" s="148"/>
      <c r="E796" s="148"/>
      <c r="F796" s="148"/>
      <c r="G796" s="148"/>
      <c r="H796" s="148"/>
      <c r="I796" s="148"/>
      <c r="J796" s="148"/>
      <c r="K796" s="148"/>
      <c r="L796" s="148"/>
      <c r="M796" s="148"/>
      <c r="N796" s="148"/>
    </row>
    <row r="797" spans="1:14" x14ac:dyDescent="0.25">
      <c r="A797" s="148"/>
      <c r="B797" s="148"/>
      <c r="C797" s="148"/>
      <c r="D797" s="148"/>
      <c r="E797" s="148"/>
      <c r="F797" s="148"/>
      <c r="G797" s="148"/>
      <c r="H797" s="148"/>
      <c r="I797" s="148"/>
      <c r="J797" s="148"/>
      <c r="K797" s="148"/>
      <c r="L797" s="148"/>
      <c r="M797" s="148"/>
      <c r="N797" s="148"/>
    </row>
    <row r="798" spans="1:14" x14ac:dyDescent="0.25">
      <c r="A798" s="148"/>
      <c r="B798" s="148"/>
      <c r="C798" s="148"/>
      <c r="D798" s="148"/>
      <c r="E798" s="148"/>
      <c r="F798" s="148"/>
      <c r="G798" s="148"/>
      <c r="H798" s="148"/>
      <c r="I798" s="148"/>
      <c r="J798" s="148"/>
      <c r="K798" s="148"/>
      <c r="L798" s="148"/>
      <c r="M798" s="148"/>
      <c r="N798" s="148"/>
    </row>
    <row r="799" spans="1:14" x14ac:dyDescent="0.25">
      <c r="A799" s="148"/>
      <c r="B799" s="148"/>
      <c r="C799" s="148"/>
      <c r="D799" s="148"/>
      <c r="E799" s="148"/>
      <c r="F799" s="148"/>
      <c r="G799" s="148"/>
      <c r="H799" s="148"/>
      <c r="I799" s="148"/>
      <c r="J799" s="148"/>
      <c r="K799" s="148"/>
      <c r="L799" s="148"/>
      <c r="M799" s="148"/>
      <c r="N799" s="148"/>
    </row>
    <row r="800" spans="1:14" x14ac:dyDescent="0.25">
      <c r="A800" s="148"/>
      <c r="B800" s="148"/>
      <c r="C800" s="148"/>
      <c r="D800" s="148"/>
      <c r="E800" s="148"/>
      <c r="F800" s="148"/>
      <c r="G800" s="148"/>
      <c r="H800" s="148"/>
      <c r="I800" s="148"/>
      <c r="J800" s="148"/>
      <c r="K800" s="148"/>
      <c r="L800" s="148"/>
      <c r="M800" s="148"/>
      <c r="N800" s="148"/>
    </row>
    <row r="801" spans="1:14" x14ac:dyDescent="0.25">
      <c r="A801" s="148"/>
      <c r="B801" s="148"/>
      <c r="C801" s="148"/>
      <c r="D801" s="148"/>
      <c r="E801" s="148"/>
      <c r="F801" s="148"/>
      <c r="G801" s="148"/>
      <c r="H801" s="148"/>
      <c r="I801" s="148"/>
      <c r="J801" s="148"/>
      <c r="K801" s="148"/>
      <c r="L801" s="148"/>
      <c r="M801" s="148"/>
      <c r="N801" s="148"/>
    </row>
    <row r="802" spans="1:14" x14ac:dyDescent="0.25">
      <c r="A802" s="148"/>
      <c r="B802" s="148"/>
      <c r="C802" s="148"/>
      <c r="D802" s="148"/>
      <c r="E802" s="148"/>
      <c r="F802" s="148"/>
      <c r="G802" s="148"/>
      <c r="H802" s="148"/>
      <c r="I802" s="148"/>
      <c r="J802" s="148"/>
      <c r="K802" s="148"/>
      <c r="L802" s="148"/>
      <c r="M802" s="148"/>
      <c r="N802" s="148"/>
    </row>
    <row r="803" spans="1:14" x14ac:dyDescent="0.25">
      <c r="A803" s="148"/>
      <c r="B803" s="148"/>
      <c r="C803" s="148"/>
      <c r="D803" s="148"/>
      <c r="E803" s="148"/>
      <c r="F803" s="148"/>
      <c r="G803" s="148"/>
      <c r="H803" s="148"/>
      <c r="I803" s="148"/>
      <c r="J803" s="148"/>
      <c r="K803" s="148"/>
      <c r="L803" s="148"/>
      <c r="M803" s="148"/>
      <c r="N803" s="148"/>
    </row>
    <row r="804" spans="1:14" x14ac:dyDescent="0.25">
      <c r="A804" s="148"/>
      <c r="B804" s="148"/>
      <c r="C804" s="148"/>
      <c r="D804" s="148"/>
      <c r="E804" s="148"/>
      <c r="F804" s="148"/>
      <c r="G804" s="148"/>
      <c r="H804" s="148"/>
      <c r="I804" s="148"/>
      <c r="J804" s="148"/>
      <c r="K804" s="148"/>
      <c r="L804" s="148"/>
      <c r="M804" s="148"/>
      <c r="N804" s="148"/>
    </row>
    <row r="805" spans="1:14" x14ac:dyDescent="0.25">
      <c r="A805" s="148"/>
      <c r="B805" s="148"/>
      <c r="C805" s="148"/>
      <c r="D805" s="148"/>
      <c r="E805" s="148"/>
      <c r="F805" s="148"/>
      <c r="G805" s="148"/>
      <c r="H805" s="148"/>
      <c r="I805" s="148"/>
      <c r="J805" s="148"/>
      <c r="K805" s="148"/>
      <c r="L805" s="148"/>
      <c r="M805" s="148"/>
      <c r="N805" s="148"/>
    </row>
    <row r="806" spans="1:14" x14ac:dyDescent="0.25">
      <c r="A806" s="148"/>
      <c r="B806" s="148"/>
      <c r="C806" s="148"/>
      <c r="D806" s="148"/>
      <c r="E806" s="148"/>
      <c r="F806" s="148"/>
      <c r="G806" s="148"/>
      <c r="H806" s="148"/>
      <c r="I806" s="148"/>
      <c r="J806" s="148"/>
      <c r="K806" s="148"/>
      <c r="L806" s="148"/>
      <c r="M806" s="148"/>
      <c r="N806" s="148"/>
    </row>
    <row r="807" spans="1:14" x14ac:dyDescent="0.25">
      <c r="A807" s="148"/>
      <c r="B807" s="148"/>
      <c r="C807" s="148"/>
      <c r="D807" s="148"/>
      <c r="E807" s="148"/>
      <c r="F807" s="148"/>
      <c r="G807" s="148"/>
      <c r="H807" s="148"/>
      <c r="I807" s="148"/>
      <c r="J807" s="148"/>
      <c r="K807" s="148"/>
      <c r="L807" s="148"/>
      <c r="M807" s="148"/>
      <c r="N807" s="148"/>
    </row>
    <row r="808" spans="1:14" x14ac:dyDescent="0.25">
      <c r="A808" s="148"/>
      <c r="B808" s="148"/>
      <c r="C808" s="148"/>
      <c r="D808" s="148"/>
      <c r="E808" s="148"/>
      <c r="F808" s="148"/>
      <c r="G808" s="148"/>
      <c r="H808" s="148"/>
      <c r="I808" s="148"/>
      <c r="J808" s="148"/>
      <c r="K808" s="148"/>
      <c r="L808" s="148"/>
      <c r="M808" s="148"/>
      <c r="N808" s="148"/>
    </row>
    <row r="809" spans="1:14" x14ac:dyDescent="0.25">
      <c r="A809" s="148"/>
      <c r="B809" s="148"/>
      <c r="C809" s="148"/>
      <c r="D809" s="148"/>
      <c r="E809" s="148"/>
      <c r="F809" s="148"/>
      <c r="G809" s="148"/>
      <c r="H809" s="148"/>
      <c r="I809" s="148"/>
      <c r="J809" s="148"/>
      <c r="K809" s="148"/>
      <c r="L809" s="148"/>
      <c r="M809" s="148"/>
      <c r="N809" s="148"/>
    </row>
    <row r="810" spans="1:14" x14ac:dyDescent="0.25">
      <c r="A810" s="148"/>
      <c r="B810" s="148"/>
      <c r="C810" s="148"/>
      <c r="D810" s="148"/>
      <c r="E810" s="148"/>
      <c r="F810" s="148"/>
      <c r="G810" s="148"/>
      <c r="H810" s="148"/>
      <c r="I810" s="148"/>
      <c r="J810" s="148"/>
      <c r="K810" s="148"/>
      <c r="L810" s="148"/>
      <c r="M810" s="148"/>
      <c r="N810" s="148"/>
    </row>
    <row r="811" spans="1:14" x14ac:dyDescent="0.25">
      <c r="A811" s="148"/>
      <c r="B811" s="148"/>
      <c r="C811" s="148"/>
      <c r="D811" s="148"/>
      <c r="E811" s="148"/>
      <c r="F811" s="148"/>
      <c r="G811" s="148"/>
      <c r="H811" s="148"/>
      <c r="I811" s="148"/>
      <c r="J811" s="148"/>
      <c r="K811" s="148"/>
      <c r="L811" s="148"/>
      <c r="M811" s="148"/>
      <c r="N811" s="148"/>
    </row>
    <row r="812" spans="1:14" x14ac:dyDescent="0.25">
      <c r="A812" s="148"/>
      <c r="B812" s="148"/>
      <c r="C812" s="148"/>
      <c r="D812" s="148"/>
      <c r="E812" s="148"/>
      <c r="F812" s="148"/>
      <c r="G812" s="148"/>
      <c r="H812" s="148"/>
      <c r="I812" s="148"/>
      <c r="J812" s="148"/>
      <c r="K812" s="148"/>
      <c r="L812" s="148"/>
      <c r="M812" s="148"/>
      <c r="N812" s="148"/>
    </row>
    <row r="813" spans="1:14" x14ac:dyDescent="0.25">
      <c r="A813" s="148"/>
      <c r="B813" s="148"/>
      <c r="C813" s="148"/>
      <c r="D813" s="148"/>
      <c r="E813" s="148"/>
      <c r="F813" s="148"/>
      <c r="G813" s="148"/>
      <c r="H813" s="148"/>
      <c r="I813" s="148"/>
      <c r="J813" s="148"/>
      <c r="K813" s="148"/>
      <c r="L813" s="148"/>
      <c r="M813" s="148"/>
      <c r="N813" s="148"/>
    </row>
    <row r="814" spans="1:14" x14ac:dyDescent="0.25">
      <c r="A814" s="148"/>
      <c r="B814" s="148"/>
      <c r="C814" s="148"/>
      <c r="D814" s="148"/>
      <c r="E814" s="148"/>
      <c r="F814" s="148"/>
      <c r="G814" s="148"/>
      <c r="H814" s="148"/>
      <c r="I814" s="148"/>
      <c r="J814" s="148"/>
      <c r="K814" s="148"/>
      <c r="L814" s="148"/>
      <c r="M814" s="148"/>
      <c r="N814" s="148"/>
    </row>
    <row r="815" spans="1:14" x14ac:dyDescent="0.25">
      <c r="A815" s="148"/>
      <c r="B815" s="148"/>
      <c r="C815" s="148"/>
      <c r="D815" s="148"/>
      <c r="E815" s="148"/>
      <c r="F815" s="148"/>
      <c r="G815" s="148"/>
      <c r="H815" s="148"/>
      <c r="I815" s="148"/>
      <c r="J815" s="148"/>
      <c r="K815" s="148"/>
      <c r="L815" s="148"/>
      <c r="M815" s="148"/>
      <c r="N815" s="148"/>
    </row>
    <row r="816" spans="1:14" x14ac:dyDescent="0.25">
      <c r="A816" s="148"/>
      <c r="B816" s="148"/>
      <c r="C816" s="148"/>
      <c r="D816" s="148"/>
      <c r="E816" s="148"/>
      <c r="F816" s="148"/>
      <c r="G816" s="148"/>
      <c r="H816" s="148"/>
      <c r="I816" s="148"/>
      <c r="J816" s="148"/>
      <c r="K816" s="148"/>
      <c r="L816" s="148"/>
      <c r="M816" s="148"/>
      <c r="N816" s="148"/>
    </row>
    <row r="817" spans="1:14" x14ac:dyDescent="0.25">
      <c r="A817" s="148"/>
      <c r="B817" s="148"/>
      <c r="C817" s="148"/>
      <c r="D817" s="148"/>
      <c r="E817" s="148"/>
      <c r="F817" s="148"/>
      <c r="G817" s="148"/>
      <c r="H817" s="148"/>
      <c r="I817" s="148"/>
      <c r="J817" s="148"/>
      <c r="K817" s="148"/>
      <c r="L817" s="148"/>
      <c r="M817" s="148"/>
      <c r="N817" s="148"/>
    </row>
    <row r="818" spans="1:14" x14ac:dyDescent="0.25">
      <c r="A818" s="148"/>
      <c r="B818" s="148"/>
      <c r="C818" s="148"/>
      <c r="D818" s="148"/>
      <c r="E818" s="148"/>
      <c r="F818" s="148"/>
      <c r="G818" s="148"/>
      <c r="H818" s="148"/>
      <c r="I818" s="148"/>
      <c r="J818" s="148"/>
      <c r="K818" s="148"/>
      <c r="L818" s="148"/>
      <c r="M818" s="148"/>
      <c r="N818" s="148"/>
    </row>
    <row r="819" spans="1:14" x14ac:dyDescent="0.25">
      <c r="A819" s="148"/>
      <c r="B819" s="148"/>
      <c r="C819" s="148"/>
      <c r="D819" s="148"/>
      <c r="E819" s="148"/>
      <c r="F819" s="148"/>
      <c r="G819" s="148"/>
      <c r="H819" s="148"/>
      <c r="I819" s="148"/>
      <c r="J819" s="148"/>
      <c r="K819" s="148"/>
      <c r="L819" s="148"/>
      <c r="M819" s="148"/>
      <c r="N819" s="148"/>
    </row>
    <row r="820" spans="1:14" x14ac:dyDescent="0.25">
      <c r="A820" s="148"/>
      <c r="B820" s="148"/>
      <c r="C820" s="148"/>
      <c r="D820" s="148"/>
      <c r="E820" s="148"/>
      <c r="F820" s="148"/>
      <c r="G820" s="148"/>
      <c r="H820" s="148"/>
      <c r="I820" s="148"/>
      <c r="J820" s="148"/>
      <c r="K820" s="148"/>
      <c r="L820" s="148"/>
      <c r="M820" s="148"/>
      <c r="N820" s="148"/>
    </row>
    <row r="821" spans="1:14" x14ac:dyDescent="0.25">
      <c r="A821" s="148"/>
      <c r="B821" s="148"/>
      <c r="C821" s="148"/>
      <c r="D821" s="148"/>
      <c r="E821" s="148"/>
      <c r="F821" s="148"/>
      <c r="G821" s="148"/>
      <c r="H821" s="148"/>
      <c r="I821" s="148"/>
      <c r="J821" s="148"/>
      <c r="K821" s="148"/>
      <c r="L821" s="148"/>
      <c r="M821" s="148"/>
      <c r="N821" s="148"/>
    </row>
    <row r="822" spans="1:14" x14ac:dyDescent="0.25">
      <c r="A822" s="148"/>
      <c r="B822" s="148"/>
      <c r="C822" s="148"/>
      <c r="D822" s="148"/>
      <c r="E822" s="148"/>
      <c r="F822" s="148"/>
      <c r="G822" s="148"/>
      <c r="H822" s="148"/>
      <c r="I822" s="148"/>
      <c r="J822" s="148"/>
      <c r="K822" s="148"/>
      <c r="L822" s="148"/>
      <c r="M822" s="148"/>
      <c r="N822" s="148"/>
    </row>
    <row r="823" spans="1:14" x14ac:dyDescent="0.25">
      <c r="A823" s="148"/>
      <c r="B823" s="148"/>
      <c r="C823" s="148"/>
      <c r="D823" s="148"/>
      <c r="E823" s="148"/>
      <c r="F823" s="148"/>
      <c r="G823" s="148"/>
      <c r="H823" s="148"/>
      <c r="I823" s="148"/>
      <c r="J823" s="148"/>
      <c r="K823" s="148"/>
      <c r="L823" s="148"/>
      <c r="M823" s="148"/>
      <c r="N823" s="148"/>
    </row>
    <row r="824" spans="1:14" x14ac:dyDescent="0.25">
      <c r="A824" s="148"/>
      <c r="B824" s="148"/>
      <c r="C824" s="148"/>
      <c r="D824" s="148"/>
      <c r="E824" s="148"/>
      <c r="F824" s="148"/>
      <c r="G824" s="148"/>
      <c r="H824" s="148"/>
      <c r="I824" s="148"/>
      <c r="J824" s="148"/>
      <c r="K824" s="148"/>
      <c r="L824" s="148"/>
      <c r="M824" s="148"/>
      <c r="N824" s="148"/>
    </row>
    <row r="825" spans="1:14" x14ac:dyDescent="0.25">
      <c r="A825" s="148"/>
      <c r="B825" s="148"/>
      <c r="C825" s="148"/>
      <c r="D825" s="148"/>
      <c r="E825" s="148"/>
      <c r="F825" s="148"/>
      <c r="G825" s="148"/>
      <c r="H825" s="148"/>
      <c r="I825" s="148"/>
      <c r="J825" s="148"/>
      <c r="K825" s="148"/>
      <c r="L825" s="148"/>
      <c r="M825" s="148"/>
      <c r="N825" s="148"/>
    </row>
    <row r="826" spans="1:14" x14ac:dyDescent="0.25">
      <c r="A826" s="148"/>
      <c r="B826" s="148"/>
      <c r="C826" s="148"/>
      <c r="D826" s="148"/>
      <c r="E826" s="148"/>
      <c r="F826" s="148"/>
      <c r="G826" s="148"/>
      <c r="H826" s="148"/>
      <c r="I826" s="148"/>
      <c r="J826" s="148"/>
      <c r="K826" s="148"/>
      <c r="L826" s="148"/>
      <c r="M826" s="148"/>
      <c r="N826" s="148"/>
    </row>
    <row r="827" spans="1:14" x14ac:dyDescent="0.25">
      <c r="A827" s="148"/>
      <c r="B827" s="148"/>
      <c r="C827" s="148"/>
      <c r="D827" s="148"/>
      <c r="E827" s="148"/>
      <c r="F827" s="148"/>
      <c r="G827" s="148"/>
      <c r="H827" s="148"/>
      <c r="I827" s="148"/>
      <c r="J827" s="148"/>
      <c r="K827" s="148"/>
      <c r="L827" s="148"/>
      <c r="M827" s="148"/>
      <c r="N827" s="148"/>
    </row>
    <row r="828" spans="1:14" x14ac:dyDescent="0.25">
      <c r="A828" s="148"/>
      <c r="B828" s="148"/>
      <c r="C828" s="148"/>
      <c r="D828" s="148"/>
      <c r="E828" s="148"/>
      <c r="F828" s="148"/>
      <c r="G828" s="148"/>
      <c r="H828" s="148"/>
      <c r="I828" s="148"/>
      <c r="J828" s="148"/>
      <c r="K828" s="148"/>
      <c r="L828" s="148"/>
      <c r="M828" s="148"/>
      <c r="N828" s="148"/>
    </row>
    <row r="829" spans="1:14" x14ac:dyDescent="0.25">
      <c r="A829" s="148"/>
      <c r="B829" s="148"/>
      <c r="C829" s="148"/>
      <c r="D829" s="148"/>
      <c r="E829" s="148"/>
      <c r="F829" s="148"/>
      <c r="G829" s="148"/>
      <c r="H829" s="148"/>
      <c r="I829" s="148"/>
      <c r="J829" s="148"/>
      <c r="K829" s="148"/>
      <c r="L829" s="148"/>
      <c r="M829" s="148"/>
      <c r="N829" s="148"/>
    </row>
    <row r="830" spans="1:14" x14ac:dyDescent="0.25">
      <c r="A830" s="148"/>
      <c r="B830" s="148"/>
      <c r="C830" s="148"/>
      <c r="D830" s="148"/>
      <c r="E830" s="148"/>
      <c r="F830" s="148"/>
      <c r="G830" s="148"/>
      <c r="H830" s="148"/>
      <c r="I830" s="148"/>
      <c r="J830" s="148"/>
      <c r="K830" s="148"/>
      <c r="L830" s="148"/>
      <c r="M830" s="148"/>
      <c r="N830" s="148"/>
    </row>
    <row r="831" spans="1:14" x14ac:dyDescent="0.25">
      <c r="A831" s="148"/>
      <c r="B831" s="148"/>
      <c r="C831" s="148"/>
      <c r="D831" s="148"/>
      <c r="E831" s="148"/>
      <c r="F831" s="148"/>
      <c r="G831" s="148"/>
      <c r="H831" s="148"/>
      <c r="I831" s="148"/>
      <c r="J831" s="148"/>
      <c r="K831" s="148"/>
      <c r="L831" s="148"/>
      <c r="M831" s="148"/>
      <c r="N831" s="148"/>
    </row>
    <row r="832" spans="1:14" x14ac:dyDescent="0.25">
      <c r="A832" s="148"/>
      <c r="B832" s="148"/>
      <c r="C832" s="148"/>
      <c r="D832" s="148"/>
      <c r="E832" s="148"/>
      <c r="F832" s="148"/>
      <c r="G832" s="148"/>
      <c r="H832" s="148"/>
      <c r="I832" s="148"/>
      <c r="J832" s="148"/>
      <c r="K832" s="148"/>
      <c r="L832" s="148"/>
      <c r="M832" s="148"/>
      <c r="N832" s="148"/>
    </row>
    <row r="833" spans="1:14" x14ac:dyDescent="0.25">
      <c r="A833" s="148"/>
      <c r="B833" s="148"/>
      <c r="C833" s="148"/>
      <c r="D833" s="148"/>
      <c r="E833" s="148"/>
      <c r="F833" s="148"/>
      <c r="G833" s="148"/>
      <c r="H833" s="148"/>
      <c r="I833" s="148"/>
      <c r="J833" s="148"/>
      <c r="K833" s="148"/>
      <c r="L833" s="148"/>
      <c r="M833" s="148"/>
      <c r="N833" s="148"/>
    </row>
    <row r="834" spans="1:14" x14ac:dyDescent="0.25">
      <c r="A834" s="148"/>
      <c r="B834" s="148"/>
      <c r="C834" s="148"/>
      <c r="D834" s="148"/>
      <c r="E834" s="148"/>
      <c r="F834" s="148"/>
      <c r="G834" s="148"/>
      <c r="H834" s="148"/>
      <c r="I834" s="148"/>
      <c r="J834" s="148"/>
      <c r="K834" s="148"/>
      <c r="L834" s="148"/>
      <c r="M834" s="148"/>
      <c r="N834" s="148"/>
    </row>
    <row r="835" spans="1:14" x14ac:dyDescent="0.25">
      <c r="A835" s="148"/>
      <c r="B835" s="148"/>
      <c r="C835" s="148"/>
      <c r="D835" s="148"/>
      <c r="E835" s="148"/>
      <c r="F835" s="148"/>
      <c r="G835" s="148"/>
      <c r="H835" s="148"/>
      <c r="I835" s="148"/>
      <c r="J835" s="148"/>
      <c r="K835" s="148"/>
      <c r="L835" s="148"/>
      <c r="M835" s="148"/>
      <c r="N835" s="148"/>
    </row>
    <row r="836" spans="1:14" x14ac:dyDescent="0.25">
      <c r="A836" s="148"/>
      <c r="B836" s="148"/>
      <c r="C836" s="148"/>
      <c r="D836" s="148"/>
      <c r="E836" s="148"/>
      <c r="F836" s="148"/>
      <c r="G836" s="148"/>
      <c r="H836" s="148"/>
      <c r="I836" s="148"/>
      <c r="J836" s="148"/>
      <c r="K836" s="148"/>
      <c r="L836" s="148"/>
      <c r="M836" s="148"/>
      <c r="N836" s="148"/>
    </row>
    <row r="837" spans="1:14" x14ac:dyDescent="0.25">
      <c r="A837" s="148"/>
      <c r="B837" s="148"/>
      <c r="C837" s="148"/>
      <c r="D837" s="148"/>
      <c r="E837" s="148"/>
      <c r="F837" s="148"/>
      <c r="G837" s="148"/>
      <c r="H837" s="148"/>
      <c r="I837" s="148"/>
      <c r="J837" s="148"/>
      <c r="K837" s="148"/>
      <c r="L837" s="148"/>
      <c r="M837" s="148"/>
      <c r="N837" s="148"/>
    </row>
    <row r="838" spans="1:14" x14ac:dyDescent="0.25">
      <c r="A838" s="148"/>
      <c r="B838" s="148"/>
      <c r="C838" s="148"/>
      <c r="D838" s="148"/>
      <c r="E838" s="148"/>
      <c r="F838" s="148"/>
      <c r="G838" s="148"/>
      <c r="H838" s="148"/>
      <c r="I838" s="148"/>
      <c r="J838" s="148"/>
      <c r="K838" s="148"/>
      <c r="L838" s="148"/>
      <c r="M838" s="148"/>
      <c r="N838" s="148"/>
    </row>
    <row r="839" spans="1:14" x14ac:dyDescent="0.25">
      <c r="A839" s="148"/>
      <c r="B839" s="148"/>
      <c r="C839" s="148"/>
      <c r="D839" s="148"/>
      <c r="E839" s="148"/>
      <c r="F839" s="148"/>
      <c r="G839" s="148"/>
      <c r="H839" s="148"/>
      <c r="I839" s="148"/>
      <c r="J839" s="148"/>
      <c r="K839" s="148"/>
      <c r="L839" s="148"/>
      <c r="M839" s="148"/>
      <c r="N839" s="148"/>
    </row>
    <row r="840" spans="1:14" x14ac:dyDescent="0.25">
      <c r="A840" s="148"/>
      <c r="B840" s="148"/>
      <c r="C840" s="148"/>
      <c r="D840" s="148"/>
      <c r="E840" s="148"/>
      <c r="F840" s="148"/>
      <c r="G840" s="148"/>
      <c r="H840" s="148"/>
      <c r="I840" s="148"/>
      <c r="J840" s="148"/>
      <c r="K840" s="148"/>
      <c r="L840" s="148"/>
      <c r="M840" s="148"/>
      <c r="N840" s="148"/>
    </row>
    <row r="841" spans="1:14" x14ac:dyDescent="0.25">
      <c r="A841" s="148"/>
      <c r="B841" s="148"/>
      <c r="C841" s="148"/>
      <c r="D841" s="148"/>
      <c r="E841" s="148"/>
      <c r="F841" s="148"/>
      <c r="G841" s="148"/>
      <c r="H841" s="148"/>
      <c r="I841" s="148"/>
      <c r="J841" s="148"/>
      <c r="K841" s="148"/>
      <c r="L841" s="148"/>
      <c r="M841" s="148"/>
      <c r="N841" s="148"/>
    </row>
    <row r="842" spans="1:14" x14ac:dyDescent="0.25">
      <c r="A842" s="148"/>
      <c r="B842" s="148"/>
      <c r="C842" s="148"/>
      <c r="D842" s="148"/>
      <c r="E842" s="148"/>
      <c r="F842" s="148"/>
      <c r="G842" s="148"/>
      <c r="H842" s="148"/>
      <c r="I842" s="148"/>
      <c r="J842" s="148"/>
      <c r="K842" s="148"/>
      <c r="L842" s="148"/>
      <c r="M842" s="148"/>
      <c r="N842" s="148"/>
    </row>
    <row r="843" spans="1:14" x14ac:dyDescent="0.25">
      <c r="A843" s="148"/>
      <c r="B843" s="148"/>
      <c r="C843" s="148"/>
      <c r="D843" s="148"/>
      <c r="E843" s="148"/>
      <c r="F843" s="148"/>
      <c r="G843" s="148"/>
      <c r="H843" s="148"/>
      <c r="I843" s="148"/>
      <c r="J843" s="148"/>
      <c r="K843" s="148"/>
      <c r="L843" s="148"/>
      <c r="M843" s="148"/>
      <c r="N843" s="148"/>
    </row>
    <row r="844" spans="1:14" x14ac:dyDescent="0.25">
      <c r="A844" s="148"/>
      <c r="B844" s="148"/>
      <c r="C844" s="148"/>
      <c r="D844" s="148"/>
      <c r="E844" s="148"/>
      <c r="F844" s="148"/>
      <c r="G844" s="148"/>
      <c r="H844" s="148"/>
      <c r="I844" s="148"/>
      <c r="J844" s="148"/>
      <c r="K844" s="148"/>
      <c r="L844" s="148"/>
      <c r="M844" s="148"/>
      <c r="N844" s="148"/>
    </row>
    <row r="845" spans="1:14" x14ac:dyDescent="0.25">
      <c r="A845" s="148"/>
      <c r="B845" s="148"/>
      <c r="C845" s="148"/>
      <c r="D845" s="148"/>
      <c r="E845" s="148"/>
      <c r="F845" s="148"/>
      <c r="G845" s="148"/>
      <c r="H845" s="148"/>
      <c r="I845" s="148"/>
      <c r="J845" s="148"/>
      <c r="K845" s="148"/>
      <c r="L845" s="148"/>
      <c r="M845" s="148"/>
      <c r="N845" s="148"/>
    </row>
    <row r="846" spans="1:14" x14ac:dyDescent="0.25">
      <c r="A846" s="148"/>
      <c r="B846" s="148"/>
      <c r="C846" s="148"/>
      <c r="D846" s="148"/>
      <c r="E846" s="148"/>
      <c r="F846" s="148"/>
      <c r="G846" s="148"/>
      <c r="H846" s="148"/>
      <c r="I846" s="148"/>
      <c r="J846" s="148"/>
      <c r="K846" s="148"/>
      <c r="L846" s="148"/>
      <c r="M846" s="148"/>
      <c r="N846" s="148"/>
    </row>
    <row r="847" spans="1:14" x14ac:dyDescent="0.25">
      <c r="A847" s="148"/>
      <c r="B847" s="148"/>
      <c r="C847" s="148"/>
      <c r="D847" s="148"/>
      <c r="E847" s="148"/>
      <c r="F847" s="148"/>
      <c r="G847" s="148"/>
      <c r="H847" s="148"/>
      <c r="I847" s="148"/>
      <c r="J847" s="148"/>
      <c r="K847" s="148"/>
      <c r="L847" s="148"/>
      <c r="M847" s="148"/>
      <c r="N847" s="148"/>
    </row>
    <row r="848" spans="1:14" x14ac:dyDescent="0.25">
      <c r="A848" s="148"/>
      <c r="B848" s="148"/>
      <c r="C848" s="148"/>
      <c r="D848" s="148"/>
      <c r="E848" s="148"/>
      <c r="F848" s="148"/>
      <c r="G848" s="148"/>
      <c r="H848" s="148"/>
      <c r="I848" s="148"/>
      <c r="J848" s="148"/>
      <c r="K848" s="148"/>
      <c r="L848" s="148"/>
      <c r="M848" s="148"/>
      <c r="N848" s="148"/>
    </row>
    <row r="849" spans="1:14" x14ac:dyDescent="0.25">
      <c r="A849" s="148"/>
      <c r="B849" s="148"/>
      <c r="C849" s="148"/>
      <c r="D849" s="148"/>
      <c r="E849" s="148"/>
      <c r="F849" s="148"/>
      <c r="G849" s="148"/>
      <c r="H849" s="148"/>
      <c r="I849" s="148"/>
      <c r="J849" s="148"/>
      <c r="K849" s="148"/>
      <c r="L849" s="148"/>
      <c r="M849" s="148"/>
      <c r="N849" s="148"/>
    </row>
    <row r="850" spans="1:14" x14ac:dyDescent="0.25">
      <c r="A850" s="148"/>
      <c r="B850" s="148"/>
      <c r="C850" s="148"/>
      <c r="D850" s="148"/>
      <c r="E850" s="148"/>
      <c r="F850" s="148"/>
      <c r="G850" s="148"/>
      <c r="H850" s="148"/>
      <c r="I850" s="148"/>
      <c r="J850" s="148"/>
      <c r="K850" s="148"/>
      <c r="L850" s="148"/>
      <c r="M850" s="148"/>
      <c r="N850" s="148"/>
    </row>
    <row r="851" spans="1:14" x14ac:dyDescent="0.25">
      <c r="A851" s="148"/>
      <c r="B851" s="148"/>
      <c r="C851" s="148"/>
      <c r="D851" s="148"/>
      <c r="E851" s="148"/>
      <c r="F851" s="148"/>
      <c r="G851" s="148"/>
      <c r="H851" s="148"/>
      <c r="I851" s="148"/>
      <c r="J851" s="148"/>
      <c r="K851" s="148"/>
      <c r="L851" s="148"/>
      <c r="M851" s="148"/>
      <c r="N851" s="148"/>
    </row>
    <row r="852" spans="1:14" x14ac:dyDescent="0.25">
      <c r="A852" s="148"/>
      <c r="B852" s="148"/>
      <c r="C852" s="148"/>
      <c r="D852" s="148"/>
      <c r="E852" s="148"/>
      <c r="F852" s="148"/>
      <c r="G852" s="148"/>
      <c r="H852" s="148"/>
      <c r="I852" s="148"/>
      <c r="J852" s="148"/>
      <c r="K852" s="148"/>
      <c r="L852" s="148"/>
      <c r="M852" s="148"/>
      <c r="N852" s="148"/>
    </row>
    <row r="853" spans="1:14" x14ac:dyDescent="0.25">
      <c r="A853" s="148"/>
      <c r="B853" s="148"/>
      <c r="C853" s="148"/>
      <c r="D853" s="148"/>
      <c r="E853" s="148"/>
      <c r="F853" s="148"/>
      <c r="G853" s="148"/>
      <c r="H853" s="148"/>
      <c r="I853" s="148"/>
      <c r="J853" s="148"/>
      <c r="K853" s="148"/>
      <c r="L853" s="148"/>
      <c r="M853" s="148"/>
      <c r="N853" s="148"/>
    </row>
    <row r="854" spans="1:14" x14ac:dyDescent="0.25">
      <c r="A854" s="148"/>
      <c r="B854" s="148"/>
      <c r="C854" s="148"/>
      <c r="D854" s="148"/>
      <c r="E854" s="148"/>
      <c r="F854" s="148"/>
      <c r="G854" s="148"/>
      <c r="H854" s="148"/>
      <c r="I854" s="148"/>
      <c r="J854" s="148"/>
      <c r="K854" s="148"/>
      <c r="L854" s="148"/>
      <c r="M854" s="148"/>
      <c r="N854" s="148"/>
    </row>
    <row r="855" spans="1:14" x14ac:dyDescent="0.25">
      <c r="A855" s="148"/>
      <c r="B855" s="148"/>
      <c r="C855" s="148"/>
      <c r="D855" s="148"/>
      <c r="E855" s="148"/>
      <c r="F855" s="148"/>
      <c r="G855" s="148"/>
      <c r="H855" s="148"/>
      <c r="I855" s="148"/>
      <c r="J855" s="148"/>
      <c r="K855" s="148"/>
      <c r="L855" s="148"/>
      <c r="M855" s="148"/>
      <c r="N855" s="148"/>
    </row>
    <row r="856" spans="1:14" x14ac:dyDescent="0.25">
      <c r="A856" s="148"/>
      <c r="B856" s="148"/>
      <c r="C856" s="148"/>
      <c r="D856" s="148"/>
      <c r="E856" s="148"/>
      <c r="F856" s="148"/>
      <c r="G856" s="148"/>
      <c r="H856" s="148"/>
      <c r="I856" s="148"/>
      <c r="J856" s="148"/>
      <c r="K856" s="148"/>
      <c r="L856" s="148"/>
      <c r="M856" s="148"/>
      <c r="N856" s="148"/>
    </row>
    <row r="857" spans="1:14" x14ac:dyDescent="0.25">
      <c r="A857" s="148"/>
      <c r="B857" s="148"/>
      <c r="C857" s="148"/>
      <c r="D857" s="148"/>
      <c r="E857" s="148"/>
      <c r="F857" s="148"/>
      <c r="G857" s="148"/>
      <c r="H857" s="148"/>
      <c r="I857" s="148"/>
      <c r="J857" s="148"/>
      <c r="K857" s="148"/>
      <c r="L857" s="148"/>
      <c r="M857" s="148"/>
      <c r="N857" s="148"/>
    </row>
    <row r="858" spans="1:14" x14ac:dyDescent="0.25">
      <c r="A858" s="148"/>
      <c r="B858" s="148"/>
      <c r="C858" s="148"/>
      <c r="D858" s="148"/>
      <c r="E858" s="148"/>
      <c r="F858" s="148"/>
      <c r="G858" s="148"/>
      <c r="H858" s="148"/>
      <c r="I858" s="148"/>
      <c r="J858" s="148"/>
      <c r="K858" s="148"/>
      <c r="L858" s="148"/>
      <c r="M858" s="148"/>
      <c r="N858" s="148"/>
    </row>
    <row r="859" spans="1:14" x14ac:dyDescent="0.25">
      <c r="A859" s="148"/>
      <c r="B859" s="148"/>
      <c r="C859" s="148"/>
      <c r="D859" s="148"/>
      <c r="E859" s="148"/>
      <c r="F859" s="148"/>
      <c r="G859" s="148"/>
      <c r="H859" s="148"/>
      <c r="I859" s="148"/>
      <c r="J859" s="148"/>
      <c r="K859" s="148"/>
      <c r="L859" s="148"/>
      <c r="M859" s="148"/>
      <c r="N859" s="148"/>
    </row>
    <row r="860" spans="1:14" x14ac:dyDescent="0.25">
      <c r="A860" s="148"/>
      <c r="B860" s="148"/>
      <c r="C860" s="148"/>
      <c r="D860" s="148"/>
      <c r="E860" s="148"/>
      <c r="F860" s="148"/>
      <c r="G860" s="148"/>
      <c r="H860" s="148"/>
      <c r="I860" s="148"/>
      <c r="J860" s="148"/>
      <c r="K860" s="148"/>
      <c r="L860" s="148"/>
      <c r="M860" s="148"/>
      <c r="N860" s="148"/>
    </row>
    <row r="861" spans="1:14" x14ac:dyDescent="0.25">
      <c r="A861" s="148"/>
      <c r="B861" s="148"/>
      <c r="C861" s="148"/>
      <c r="D861" s="148"/>
      <c r="E861" s="148"/>
      <c r="F861" s="148"/>
      <c r="G861" s="148"/>
      <c r="H861" s="148"/>
      <c r="I861" s="148"/>
      <c r="J861" s="148"/>
      <c r="K861" s="148"/>
      <c r="L861" s="148"/>
      <c r="M861" s="148"/>
      <c r="N861" s="148"/>
    </row>
    <row r="862" spans="1:14" x14ac:dyDescent="0.25">
      <c r="A862" s="148"/>
      <c r="B862" s="148"/>
      <c r="C862" s="148"/>
      <c r="D862" s="148"/>
      <c r="E862" s="148"/>
      <c r="F862" s="148"/>
      <c r="G862" s="148"/>
      <c r="H862" s="148"/>
      <c r="I862" s="148"/>
      <c r="J862" s="148"/>
      <c r="K862" s="148"/>
      <c r="L862" s="148"/>
      <c r="M862" s="148"/>
      <c r="N862" s="148"/>
    </row>
    <row r="863" spans="1:14" x14ac:dyDescent="0.25">
      <c r="A863" s="148"/>
      <c r="B863" s="148"/>
      <c r="C863" s="148"/>
      <c r="D863" s="148"/>
      <c r="E863" s="148"/>
      <c r="F863" s="148"/>
      <c r="G863" s="148"/>
      <c r="H863" s="148"/>
      <c r="I863" s="148"/>
      <c r="J863" s="148"/>
      <c r="K863" s="148"/>
      <c r="L863" s="148"/>
      <c r="M863" s="148"/>
      <c r="N863" s="148"/>
    </row>
    <row r="864" spans="1:14" x14ac:dyDescent="0.25">
      <c r="A864" s="148"/>
      <c r="B864" s="148"/>
      <c r="C864" s="148"/>
      <c r="D864" s="148"/>
      <c r="E864" s="148"/>
      <c r="F864" s="148"/>
      <c r="G864" s="148"/>
      <c r="H864" s="148"/>
      <c r="I864" s="148"/>
      <c r="J864" s="148"/>
      <c r="K864" s="148"/>
      <c r="L864" s="148"/>
      <c r="M864" s="148"/>
      <c r="N864" s="148"/>
    </row>
    <row r="865" spans="1:14" x14ac:dyDescent="0.25">
      <c r="A865" s="148"/>
      <c r="B865" s="148"/>
      <c r="C865" s="148"/>
      <c r="D865" s="148"/>
      <c r="E865" s="148"/>
      <c r="F865" s="148"/>
      <c r="G865" s="148"/>
      <c r="H865" s="148"/>
      <c r="I865" s="148"/>
      <c r="J865" s="148"/>
      <c r="K865" s="148"/>
      <c r="L865" s="148"/>
      <c r="M865" s="148"/>
      <c r="N865" s="148"/>
    </row>
    <row r="866" spans="1:14" x14ac:dyDescent="0.25">
      <c r="A866" s="148"/>
      <c r="B866" s="148"/>
      <c r="C866" s="148"/>
      <c r="D866" s="148"/>
      <c r="E866" s="148"/>
      <c r="F866" s="148"/>
      <c r="G866" s="148"/>
      <c r="H866" s="148"/>
      <c r="I866" s="148"/>
      <c r="J866" s="148"/>
      <c r="K866" s="148"/>
      <c r="L866" s="148"/>
      <c r="M866" s="148"/>
      <c r="N866" s="148"/>
    </row>
    <row r="867" spans="1:14" x14ac:dyDescent="0.25">
      <c r="A867" s="148"/>
      <c r="B867" s="148"/>
      <c r="C867" s="148"/>
      <c r="D867" s="148"/>
      <c r="E867" s="148"/>
      <c r="F867" s="148"/>
      <c r="G867" s="148"/>
      <c r="H867" s="148"/>
      <c r="I867" s="148"/>
      <c r="J867" s="148"/>
      <c r="K867" s="148"/>
      <c r="L867" s="148"/>
      <c r="M867" s="148"/>
      <c r="N867" s="148"/>
    </row>
    <row r="868" spans="1:14" x14ac:dyDescent="0.25">
      <c r="A868" s="148"/>
      <c r="B868" s="148"/>
      <c r="C868" s="148"/>
      <c r="D868" s="148"/>
      <c r="E868" s="148"/>
      <c r="F868" s="148"/>
      <c r="G868" s="148"/>
      <c r="H868" s="148"/>
      <c r="I868" s="148"/>
      <c r="J868" s="148"/>
      <c r="K868" s="148"/>
      <c r="L868" s="148"/>
      <c r="M868" s="148"/>
      <c r="N868" s="148"/>
    </row>
    <row r="869" spans="1:14" x14ac:dyDescent="0.25">
      <c r="A869" s="148"/>
      <c r="B869" s="148"/>
      <c r="C869" s="148"/>
      <c r="D869" s="148"/>
      <c r="E869" s="148"/>
      <c r="F869" s="148"/>
      <c r="G869" s="148"/>
      <c r="H869" s="148"/>
      <c r="I869" s="148"/>
      <c r="J869" s="148"/>
      <c r="K869" s="148"/>
      <c r="L869" s="148"/>
      <c r="M869" s="148"/>
      <c r="N869" s="148"/>
    </row>
    <row r="870" spans="1:14" x14ac:dyDescent="0.25">
      <c r="A870" s="148"/>
      <c r="B870" s="148"/>
      <c r="C870" s="148"/>
      <c r="D870" s="148"/>
      <c r="E870" s="148"/>
      <c r="F870" s="148"/>
      <c r="G870" s="148"/>
      <c r="H870" s="148"/>
      <c r="I870" s="148"/>
      <c r="J870" s="148"/>
      <c r="K870" s="148"/>
      <c r="L870" s="148"/>
      <c r="M870" s="148"/>
      <c r="N870" s="148"/>
    </row>
    <row r="871" spans="1:14" x14ac:dyDescent="0.25">
      <c r="A871" s="148"/>
      <c r="B871" s="148"/>
      <c r="C871" s="148"/>
      <c r="D871" s="148"/>
      <c r="E871" s="148"/>
      <c r="F871" s="148"/>
      <c r="G871" s="148"/>
      <c r="H871" s="148"/>
      <c r="I871" s="148"/>
      <c r="J871" s="148"/>
      <c r="K871" s="148"/>
      <c r="L871" s="148"/>
      <c r="M871" s="148"/>
      <c r="N871" s="148"/>
    </row>
    <row r="872" spans="1:14" x14ac:dyDescent="0.25">
      <c r="A872" s="148"/>
      <c r="B872" s="148"/>
      <c r="C872" s="148"/>
      <c r="D872" s="148"/>
      <c r="E872" s="148"/>
      <c r="F872" s="148"/>
      <c r="G872" s="148"/>
      <c r="H872" s="148"/>
      <c r="I872" s="148"/>
      <c r="J872" s="148"/>
      <c r="K872" s="148"/>
      <c r="L872" s="148"/>
      <c r="M872" s="148"/>
      <c r="N872" s="148"/>
    </row>
    <row r="873" spans="1:14" x14ac:dyDescent="0.25">
      <c r="A873" s="148"/>
      <c r="B873" s="148"/>
      <c r="C873" s="148"/>
      <c r="D873" s="148"/>
      <c r="E873" s="148"/>
      <c r="F873" s="148"/>
      <c r="G873" s="148"/>
      <c r="H873" s="148"/>
      <c r="I873" s="148"/>
      <c r="J873" s="148"/>
      <c r="K873" s="148"/>
      <c r="L873" s="148"/>
      <c r="M873" s="148"/>
      <c r="N873" s="148"/>
    </row>
    <row r="874" spans="1:14" x14ac:dyDescent="0.25">
      <c r="A874" s="148"/>
      <c r="B874" s="148"/>
      <c r="C874" s="148"/>
      <c r="D874" s="148"/>
      <c r="E874" s="148"/>
      <c r="F874" s="148"/>
      <c r="G874" s="148"/>
      <c r="H874" s="148"/>
      <c r="I874" s="148"/>
      <c r="J874" s="148"/>
      <c r="K874" s="148"/>
      <c r="L874" s="148"/>
      <c r="M874" s="148"/>
      <c r="N874" s="148"/>
    </row>
    <row r="875" spans="1:14" x14ac:dyDescent="0.25">
      <c r="A875" s="148"/>
      <c r="B875" s="148"/>
      <c r="C875" s="148"/>
      <c r="D875" s="148"/>
      <c r="E875" s="148"/>
      <c r="F875" s="148"/>
      <c r="G875" s="148"/>
      <c r="H875" s="148"/>
      <c r="I875" s="148"/>
      <c r="J875" s="148"/>
      <c r="K875" s="148"/>
      <c r="L875" s="148"/>
      <c r="M875" s="148"/>
      <c r="N875" s="148"/>
    </row>
    <row r="876" spans="1:14" x14ac:dyDescent="0.25">
      <c r="A876" s="148"/>
      <c r="B876" s="148"/>
      <c r="C876" s="148"/>
      <c r="D876" s="148"/>
      <c r="E876" s="148"/>
      <c r="F876" s="148"/>
      <c r="G876" s="148"/>
      <c r="H876" s="148"/>
      <c r="I876" s="148"/>
      <c r="J876" s="148"/>
      <c r="K876" s="148"/>
      <c r="L876" s="148"/>
      <c r="M876" s="148"/>
      <c r="N876" s="148"/>
    </row>
    <row r="877" spans="1:14" x14ac:dyDescent="0.25">
      <c r="A877" s="148"/>
      <c r="B877" s="148"/>
      <c r="C877" s="148"/>
      <c r="D877" s="148"/>
      <c r="E877" s="148"/>
      <c r="F877" s="148"/>
      <c r="G877" s="148"/>
      <c r="H877" s="148"/>
      <c r="I877" s="148"/>
      <c r="J877" s="148"/>
      <c r="K877" s="148"/>
      <c r="L877" s="148"/>
      <c r="M877" s="148"/>
      <c r="N877" s="148"/>
    </row>
    <row r="878" spans="1:14" x14ac:dyDescent="0.25">
      <c r="A878" s="148"/>
      <c r="B878" s="148"/>
      <c r="C878" s="148"/>
      <c r="D878" s="148"/>
      <c r="E878" s="148"/>
      <c r="F878" s="148"/>
      <c r="G878" s="148"/>
      <c r="H878" s="148"/>
      <c r="I878" s="148"/>
      <c r="J878" s="148"/>
      <c r="K878" s="148"/>
      <c r="L878" s="148"/>
      <c r="M878" s="148"/>
      <c r="N878" s="148"/>
    </row>
    <row r="879" spans="1:14" x14ac:dyDescent="0.25">
      <c r="A879" s="148"/>
      <c r="B879" s="148"/>
      <c r="C879" s="148"/>
      <c r="D879" s="148"/>
      <c r="E879" s="148"/>
      <c r="F879" s="148"/>
      <c r="G879" s="148"/>
      <c r="H879" s="148"/>
      <c r="I879" s="148"/>
      <c r="J879" s="148"/>
      <c r="K879" s="148"/>
      <c r="L879" s="148"/>
      <c r="M879" s="148"/>
      <c r="N879" s="148"/>
    </row>
    <row r="880" spans="1:14" x14ac:dyDescent="0.25">
      <c r="A880" s="148"/>
      <c r="B880" s="148"/>
      <c r="C880" s="148"/>
      <c r="D880" s="148"/>
      <c r="E880" s="148"/>
      <c r="F880" s="148"/>
      <c r="G880" s="148"/>
      <c r="H880" s="148"/>
      <c r="I880" s="148"/>
      <c r="J880" s="148"/>
      <c r="K880" s="148"/>
      <c r="L880" s="148"/>
      <c r="M880" s="148"/>
      <c r="N880" s="148"/>
    </row>
    <row r="881" spans="1:14" x14ac:dyDescent="0.25">
      <c r="A881" s="148"/>
      <c r="B881" s="148"/>
      <c r="C881" s="148"/>
      <c r="D881" s="148"/>
      <c r="E881" s="148"/>
      <c r="F881" s="148"/>
      <c r="G881" s="148"/>
      <c r="H881" s="148"/>
      <c r="I881" s="148"/>
      <c r="J881" s="148"/>
      <c r="K881" s="148"/>
      <c r="L881" s="148"/>
      <c r="M881" s="148"/>
      <c r="N881" s="148"/>
    </row>
    <row r="882" spans="1:14" x14ac:dyDescent="0.25">
      <c r="A882" s="148"/>
      <c r="B882" s="148"/>
      <c r="C882" s="148"/>
      <c r="D882" s="148"/>
      <c r="E882" s="148"/>
      <c r="F882" s="148"/>
      <c r="G882" s="148"/>
      <c r="H882" s="148"/>
      <c r="I882" s="148"/>
      <c r="J882" s="148"/>
      <c r="K882" s="148"/>
      <c r="L882" s="148"/>
      <c r="M882" s="148"/>
      <c r="N882" s="148"/>
    </row>
    <row r="883" spans="1:14" x14ac:dyDescent="0.25">
      <c r="A883" s="148"/>
      <c r="B883" s="148"/>
      <c r="C883" s="148"/>
      <c r="D883" s="148"/>
      <c r="E883" s="148"/>
      <c r="F883" s="148"/>
      <c r="G883" s="148"/>
      <c r="H883" s="148"/>
      <c r="I883" s="148"/>
      <c r="J883" s="148"/>
      <c r="K883" s="148"/>
      <c r="L883" s="148"/>
      <c r="M883" s="148"/>
      <c r="N883" s="148"/>
    </row>
    <row r="884" spans="1:14" x14ac:dyDescent="0.25">
      <c r="A884" s="148"/>
      <c r="B884" s="148"/>
      <c r="C884" s="148"/>
      <c r="D884" s="148"/>
      <c r="E884" s="148"/>
      <c r="F884" s="148"/>
      <c r="G884" s="148"/>
      <c r="H884" s="148"/>
      <c r="I884" s="148"/>
      <c r="J884" s="148"/>
      <c r="K884" s="148"/>
      <c r="L884" s="148"/>
      <c r="M884" s="148"/>
      <c r="N884" s="148"/>
    </row>
    <row r="885" spans="1:14" x14ac:dyDescent="0.25">
      <c r="A885" s="148"/>
      <c r="B885" s="148"/>
      <c r="C885" s="148"/>
      <c r="D885" s="148"/>
      <c r="E885" s="148"/>
      <c r="F885" s="148"/>
      <c r="G885" s="148"/>
      <c r="H885" s="148"/>
      <c r="I885" s="148"/>
      <c r="J885" s="148"/>
      <c r="K885" s="148"/>
      <c r="L885" s="148"/>
      <c r="M885" s="148"/>
      <c r="N885" s="148"/>
    </row>
    <row r="886" spans="1:14" x14ac:dyDescent="0.25">
      <c r="A886" s="148"/>
      <c r="B886" s="148"/>
      <c r="C886" s="148"/>
      <c r="D886" s="148"/>
      <c r="E886" s="148"/>
      <c r="F886" s="148"/>
      <c r="G886" s="148"/>
      <c r="H886" s="148"/>
      <c r="I886" s="148"/>
      <c r="J886" s="148"/>
      <c r="K886" s="148"/>
      <c r="L886" s="148"/>
      <c r="M886" s="148"/>
      <c r="N886" s="148"/>
    </row>
    <row r="887" spans="1:14" x14ac:dyDescent="0.25">
      <c r="A887" s="148"/>
      <c r="B887" s="148"/>
      <c r="C887" s="148"/>
      <c r="D887" s="148"/>
      <c r="E887" s="148"/>
      <c r="F887" s="148"/>
      <c r="G887" s="148"/>
      <c r="H887" s="148"/>
      <c r="I887" s="148"/>
      <c r="J887" s="148"/>
      <c r="K887" s="148"/>
      <c r="L887" s="148"/>
      <c r="M887" s="148"/>
      <c r="N887" s="148"/>
    </row>
    <row r="888" spans="1:14" x14ac:dyDescent="0.25">
      <c r="A888" s="148"/>
      <c r="B888" s="148"/>
      <c r="C888" s="148"/>
      <c r="D888" s="148"/>
      <c r="E888" s="148"/>
      <c r="F888" s="148"/>
      <c r="G888" s="148"/>
      <c r="H888" s="148"/>
      <c r="I888" s="148"/>
      <c r="J888" s="148"/>
      <c r="K888" s="148"/>
      <c r="L888" s="148"/>
      <c r="M888" s="148"/>
      <c r="N888" s="148"/>
    </row>
    <row r="889" spans="1:14" x14ac:dyDescent="0.25">
      <c r="A889" s="148"/>
      <c r="B889" s="148"/>
      <c r="C889" s="148"/>
      <c r="D889" s="148"/>
      <c r="E889" s="148"/>
      <c r="F889" s="148"/>
      <c r="G889" s="148"/>
      <c r="H889" s="148"/>
      <c r="I889" s="148"/>
      <c r="J889" s="148"/>
      <c r="K889" s="148"/>
      <c r="L889" s="148"/>
      <c r="M889" s="148"/>
      <c r="N889" s="148"/>
    </row>
    <row r="890" spans="1:14" x14ac:dyDescent="0.25">
      <c r="A890" s="148"/>
      <c r="B890" s="148"/>
      <c r="C890" s="148"/>
      <c r="D890" s="148"/>
      <c r="E890" s="148"/>
      <c r="F890" s="148"/>
      <c r="G890" s="148"/>
      <c r="H890" s="148"/>
      <c r="I890" s="148"/>
      <c r="J890" s="148"/>
      <c r="K890" s="148"/>
      <c r="L890" s="148"/>
      <c r="M890" s="148"/>
      <c r="N890" s="148"/>
    </row>
    <row r="891" spans="1:14" x14ac:dyDescent="0.25">
      <c r="A891" s="148"/>
      <c r="B891" s="148"/>
      <c r="C891" s="148"/>
      <c r="D891" s="148"/>
      <c r="E891" s="148"/>
      <c r="F891" s="148"/>
      <c r="G891" s="148"/>
      <c r="H891" s="148"/>
      <c r="I891" s="148"/>
      <c r="J891" s="148"/>
      <c r="K891" s="148"/>
      <c r="L891" s="148"/>
      <c r="M891" s="148"/>
      <c r="N891" s="148"/>
    </row>
    <row r="892" spans="1:14" x14ac:dyDescent="0.25">
      <c r="A892" s="148"/>
      <c r="B892" s="148"/>
      <c r="C892" s="148"/>
      <c r="D892" s="148"/>
      <c r="E892" s="148"/>
      <c r="F892" s="148"/>
      <c r="G892" s="148"/>
      <c r="H892" s="148"/>
      <c r="I892" s="148"/>
      <c r="J892" s="148"/>
      <c r="K892" s="148"/>
      <c r="L892" s="148"/>
      <c r="M892" s="148"/>
      <c r="N892" s="148"/>
    </row>
    <row r="893" spans="1:14" x14ac:dyDescent="0.25">
      <c r="A893" s="148"/>
      <c r="B893" s="148"/>
      <c r="C893" s="148"/>
      <c r="D893" s="148"/>
      <c r="E893" s="148"/>
      <c r="F893" s="148"/>
      <c r="G893" s="148"/>
      <c r="H893" s="148"/>
      <c r="I893" s="148"/>
      <c r="J893" s="148"/>
      <c r="K893" s="148"/>
      <c r="L893" s="148"/>
      <c r="M893" s="148"/>
      <c r="N893" s="148"/>
    </row>
    <row r="894" spans="1:14" x14ac:dyDescent="0.25">
      <c r="A894" s="148"/>
      <c r="B894" s="148"/>
      <c r="C894" s="148"/>
      <c r="D894" s="148"/>
      <c r="E894" s="148"/>
      <c r="F894" s="148"/>
      <c r="G894" s="148"/>
      <c r="H894" s="148"/>
      <c r="I894" s="148"/>
      <c r="J894" s="148"/>
      <c r="K894" s="148"/>
      <c r="L894" s="148"/>
      <c r="M894" s="148"/>
      <c r="N894" s="148"/>
    </row>
    <row r="895" spans="1:14" x14ac:dyDescent="0.25">
      <c r="A895" s="148"/>
      <c r="B895" s="148"/>
      <c r="C895" s="148"/>
      <c r="D895" s="148"/>
      <c r="E895" s="148"/>
      <c r="F895" s="148"/>
      <c r="G895" s="148"/>
      <c r="H895" s="148"/>
      <c r="I895" s="148"/>
      <c r="J895" s="148"/>
      <c r="K895" s="148"/>
      <c r="L895" s="148"/>
      <c r="M895" s="148"/>
      <c r="N895" s="148"/>
    </row>
    <row r="896" spans="1:14" x14ac:dyDescent="0.25">
      <c r="A896" s="148"/>
      <c r="B896" s="148"/>
      <c r="C896" s="148"/>
      <c r="D896" s="148"/>
      <c r="E896" s="148"/>
      <c r="F896" s="148"/>
      <c r="G896" s="148"/>
      <c r="H896" s="148"/>
      <c r="I896" s="148"/>
      <c r="J896" s="148"/>
      <c r="K896" s="148"/>
      <c r="L896" s="148"/>
      <c r="M896" s="148"/>
      <c r="N896" s="148"/>
    </row>
    <row r="897" spans="1:14" x14ac:dyDescent="0.25">
      <c r="A897" s="148"/>
      <c r="B897" s="148"/>
      <c r="C897" s="148"/>
      <c r="D897" s="148"/>
      <c r="E897" s="148"/>
      <c r="F897" s="148"/>
      <c r="G897" s="148"/>
      <c r="H897" s="148"/>
      <c r="I897" s="148"/>
      <c r="J897" s="148"/>
      <c r="K897" s="148"/>
      <c r="L897" s="148"/>
      <c r="M897" s="148"/>
      <c r="N897" s="148"/>
    </row>
    <row r="898" spans="1:14" x14ac:dyDescent="0.25">
      <c r="A898" s="148"/>
      <c r="B898" s="148"/>
      <c r="C898" s="148"/>
      <c r="D898" s="148"/>
      <c r="E898" s="148"/>
      <c r="F898" s="148"/>
      <c r="G898" s="148"/>
      <c r="H898" s="148"/>
      <c r="I898" s="148"/>
      <c r="J898" s="148"/>
      <c r="K898" s="148"/>
      <c r="L898" s="148"/>
      <c r="M898" s="148"/>
      <c r="N898" s="148"/>
    </row>
    <row r="899" spans="1:14" x14ac:dyDescent="0.25">
      <c r="A899" s="148"/>
      <c r="B899" s="148"/>
      <c r="C899" s="148"/>
      <c r="D899" s="148"/>
      <c r="E899" s="148"/>
      <c r="F899" s="148"/>
      <c r="G899" s="148"/>
      <c r="H899" s="148"/>
      <c r="I899" s="148"/>
      <c r="J899" s="148"/>
      <c r="K899" s="148"/>
      <c r="L899" s="148"/>
      <c r="M899" s="148"/>
      <c r="N899" s="148"/>
    </row>
    <row r="900" spans="1:14" x14ac:dyDescent="0.25">
      <c r="A900" s="148"/>
      <c r="B900" s="148"/>
      <c r="C900" s="148"/>
      <c r="D900" s="148"/>
      <c r="E900" s="148"/>
      <c r="F900" s="148"/>
      <c r="G900" s="148"/>
      <c r="H900" s="148"/>
      <c r="I900" s="148"/>
      <c r="J900" s="148"/>
      <c r="K900" s="148"/>
      <c r="L900" s="148"/>
      <c r="M900" s="148"/>
      <c r="N900" s="148"/>
    </row>
    <row r="901" spans="1:14" x14ac:dyDescent="0.25">
      <c r="A901" s="148"/>
      <c r="B901" s="148"/>
      <c r="C901" s="148"/>
      <c r="D901" s="148"/>
      <c r="E901" s="148"/>
      <c r="F901" s="148"/>
      <c r="G901" s="148"/>
      <c r="H901" s="148"/>
      <c r="I901" s="148"/>
      <c r="J901" s="148"/>
      <c r="K901" s="148"/>
      <c r="L901" s="148"/>
      <c r="M901" s="148"/>
      <c r="N901" s="148"/>
    </row>
    <row r="902" spans="1:14" x14ac:dyDescent="0.25">
      <c r="A902" s="148"/>
      <c r="B902" s="148"/>
      <c r="C902" s="148"/>
      <c r="D902" s="148"/>
      <c r="E902" s="148"/>
      <c r="F902" s="148"/>
      <c r="G902" s="148"/>
      <c r="H902" s="148"/>
      <c r="I902" s="148"/>
      <c r="J902" s="148"/>
      <c r="K902" s="148"/>
      <c r="L902" s="148"/>
      <c r="M902" s="148"/>
      <c r="N902" s="148"/>
    </row>
    <row r="903" spans="1:14" x14ac:dyDescent="0.25">
      <c r="A903" s="148"/>
      <c r="B903" s="148"/>
      <c r="C903" s="148"/>
      <c r="D903" s="148"/>
      <c r="E903" s="148"/>
      <c r="F903" s="148"/>
      <c r="G903" s="148"/>
      <c r="H903" s="148"/>
      <c r="I903" s="148"/>
      <c r="J903" s="148"/>
      <c r="K903" s="148"/>
      <c r="L903" s="148"/>
      <c r="M903" s="148"/>
      <c r="N903" s="148"/>
    </row>
    <row r="904" spans="1:14" x14ac:dyDescent="0.25">
      <c r="A904" s="148"/>
      <c r="B904" s="148"/>
      <c r="C904" s="148"/>
      <c r="D904" s="148"/>
      <c r="E904" s="148"/>
      <c r="F904" s="148"/>
      <c r="G904" s="148"/>
      <c r="H904" s="148"/>
      <c r="I904" s="148"/>
      <c r="J904" s="148"/>
      <c r="K904" s="148"/>
      <c r="L904" s="148"/>
      <c r="M904" s="148"/>
      <c r="N904" s="148"/>
    </row>
    <row r="905" spans="1:14" x14ac:dyDescent="0.25">
      <c r="A905" s="148"/>
      <c r="B905" s="148"/>
      <c r="C905" s="148"/>
      <c r="D905" s="148"/>
      <c r="E905" s="148"/>
      <c r="F905" s="148"/>
      <c r="G905" s="148"/>
      <c r="H905" s="148"/>
      <c r="I905" s="148"/>
      <c r="J905" s="148"/>
      <c r="K905" s="148"/>
      <c r="L905" s="148"/>
      <c r="M905" s="148"/>
      <c r="N905" s="148"/>
    </row>
    <row r="906" spans="1:14" x14ac:dyDescent="0.25">
      <c r="A906" s="148"/>
      <c r="B906" s="148"/>
      <c r="C906" s="148"/>
      <c r="D906" s="148"/>
      <c r="E906" s="148"/>
      <c r="F906" s="148"/>
      <c r="G906" s="148"/>
      <c r="H906" s="148"/>
      <c r="I906" s="148"/>
      <c r="J906" s="148"/>
      <c r="K906" s="148"/>
      <c r="L906" s="148"/>
      <c r="M906" s="148"/>
      <c r="N906" s="148"/>
    </row>
    <row r="907" spans="1:14" x14ac:dyDescent="0.25">
      <c r="A907" s="148"/>
      <c r="B907" s="148"/>
      <c r="C907" s="148"/>
      <c r="D907" s="148"/>
      <c r="E907" s="148"/>
      <c r="F907" s="148"/>
      <c r="G907" s="148"/>
      <c r="H907" s="148"/>
      <c r="I907" s="148"/>
      <c r="J907" s="148"/>
      <c r="K907" s="148"/>
      <c r="L907" s="148"/>
      <c r="M907" s="148"/>
      <c r="N907" s="148"/>
    </row>
    <row r="908" spans="1:14" x14ac:dyDescent="0.25">
      <c r="A908" s="148"/>
      <c r="B908" s="148"/>
      <c r="C908" s="148"/>
      <c r="D908" s="148"/>
      <c r="E908" s="148"/>
      <c r="F908" s="148"/>
      <c r="G908" s="148"/>
      <c r="H908" s="148"/>
      <c r="I908" s="148"/>
      <c r="J908" s="148"/>
      <c r="K908" s="148"/>
      <c r="L908" s="148"/>
      <c r="M908" s="148"/>
      <c r="N908" s="148"/>
    </row>
    <row r="909" spans="1:14" x14ac:dyDescent="0.25">
      <c r="A909" s="148"/>
      <c r="B909" s="148"/>
      <c r="C909" s="148"/>
      <c r="D909" s="148"/>
      <c r="E909" s="148"/>
      <c r="F909" s="148"/>
      <c r="G909" s="148"/>
      <c r="H909" s="148"/>
      <c r="I909" s="148"/>
      <c r="J909" s="148"/>
      <c r="K909" s="148"/>
      <c r="L909" s="148"/>
      <c r="M909" s="148"/>
      <c r="N909" s="148"/>
    </row>
    <row r="910" spans="1:14" x14ac:dyDescent="0.25">
      <c r="A910" s="148"/>
      <c r="B910" s="148"/>
      <c r="C910" s="148"/>
      <c r="D910" s="148"/>
      <c r="E910" s="148"/>
      <c r="F910" s="148"/>
      <c r="G910" s="148"/>
      <c r="H910" s="148"/>
      <c r="I910" s="148"/>
      <c r="J910" s="148"/>
      <c r="K910" s="148"/>
      <c r="L910" s="148"/>
      <c r="M910" s="148"/>
      <c r="N910" s="148"/>
    </row>
    <row r="911" spans="1:14" x14ac:dyDescent="0.25">
      <c r="A911" s="148"/>
      <c r="B911" s="148"/>
      <c r="C911" s="148"/>
      <c r="D911" s="148"/>
      <c r="E911" s="148"/>
      <c r="F911" s="148"/>
      <c r="G911" s="148"/>
      <c r="H911" s="148"/>
      <c r="I911" s="148"/>
      <c r="J911" s="148"/>
      <c r="K911" s="148"/>
      <c r="L911" s="148"/>
      <c r="M911" s="148"/>
      <c r="N911" s="148"/>
    </row>
    <row r="912" spans="1:14" x14ac:dyDescent="0.25">
      <c r="A912" s="148"/>
      <c r="B912" s="148"/>
      <c r="C912" s="148"/>
      <c r="D912" s="148"/>
      <c r="E912" s="148"/>
      <c r="F912" s="148"/>
      <c r="G912" s="148"/>
      <c r="H912" s="148"/>
      <c r="I912" s="148"/>
      <c r="J912" s="148"/>
      <c r="K912" s="148"/>
      <c r="L912" s="148"/>
      <c r="M912" s="148"/>
      <c r="N912" s="148"/>
    </row>
    <row r="913" spans="1:14" x14ac:dyDescent="0.25">
      <c r="A913" s="148"/>
      <c r="B913" s="148"/>
      <c r="C913" s="148"/>
      <c r="D913" s="148"/>
      <c r="E913" s="148"/>
      <c r="F913" s="148"/>
      <c r="G913" s="148"/>
      <c r="H913" s="148"/>
      <c r="I913" s="148"/>
      <c r="J913" s="148"/>
      <c r="K913" s="148"/>
      <c r="L913" s="148"/>
      <c r="M913" s="148"/>
      <c r="N913" s="148"/>
    </row>
    <row r="914" spans="1:14" x14ac:dyDescent="0.25">
      <c r="A914" s="148"/>
      <c r="B914" s="148"/>
      <c r="C914" s="148"/>
      <c r="D914" s="148"/>
      <c r="E914" s="148"/>
      <c r="F914" s="148"/>
      <c r="G914" s="148"/>
      <c r="H914" s="148"/>
      <c r="I914" s="148"/>
      <c r="J914" s="148"/>
      <c r="K914" s="148"/>
      <c r="L914" s="148"/>
      <c r="M914" s="148"/>
      <c r="N914" s="148"/>
    </row>
    <row r="915" spans="1:14" x14ac:dyDescent="0.25">
      <c r="A915" s="148"/>
      <c r="B915" s="148"/>
      <c r="C915" s="148"/>
      <c r="D915" s="148"/>
      <c r="E915" s="148"/>
      <c r="F915" s="148"/>
      <c r="G915" s="148"/>
      <c r="H915" s="148"/>
      <c r="I915" s="148"/>
      <c r="J915" s="148"/>
      <c r="K915" s="148"/>
      <c r="L915" s="148"/>
      <c r="M915" s="148"/>
      <c r="N915" s="148"/>
    </row>
    <row r="916" spans="1:14" x14ac:dyDescent="0.25">
      <c r="A916" s="148"/>
      <c r="B916" s="148"/>
      <c r="C916" s="148"/>
      <c r="D916" s="148"/>
      <c r="E916" s="148"/>
      <c r="F916" s="148"/>
      <c r="G916" s="148"/>
      <c r="H916" s="148"/>
      <c r="I916" s="148"/>
      <c r="J916" s="148"/>
      <c r="K916" s="148"/>
      <c r="L916" s="148"/>
      <c r="M916" s="148"/>
      <c r="N916" s="148"/>
    </row>
    <row r="917" spans="1:14" x14ac:dyDescent="0.25">
      <c r="A917" s="148"/>
      <c r="B917" s="148"/>
      <c r="C917" s="148"/>
      <c r="D917" s="148"/>
      <c r="E917" s="148"/>
      <c r="F917" s="148"/>
      <c r="G917" s="148"/>
      <c r="H917" s="148"/>
      <c r="I917" s="148"/>
      <c r="J917" s="148"/>
      <c r="K917" s="148"/>
      <c r="L917" s="148"/>
      <c r="M917" s="148"/>
      <c r="N917" s="148"/>
    </row>
    <row r="918" spans="1:14" x14ac:dyDescent="0.25">
      <c r="A918" s="148"/>
      <c r="B918" s="148"/>
      <c r="C918" s="148"/>
      <c r="D918" s="148"/>
      <c r="E918" s="148"/>
      <c r="F918" s="148"/>
      <c r="G918" s="148"/>
      <c r="H918" s="148"/>
      <c r="I918" s="148"/>
      <c r="J918" s="148"/>
      <c r="K918" s="148"/>
      <c r="L918" s="148"/>
      <c r="M918" s="148"/>
      <c r="N918" s="148"/>
    </row>
    <row r="919" spans="1:14" x14ac:dyDescent="0.25">
      <c r="A919" s="148"/>
      <c r="B919" s="148"/>
      <c r="C919" s="148"/>
      <c r="D919" s="148"/>
      <c r="E919" s="148"/>
      <c r="F919" s="148"/>
      <c r="G919" s="148"/>
      <c r="H919" s="148"/>
      <c r="I919" s="148"/>
      <c r="J919" s="148"/>
      <c r="K919" s="148"/>
      <c r="L919" s="148"/>
      <c r="M919" s="148"/>
      <c r="N919" s="148"/>
    </row>
    <row r="920" spans="1:14" x14ac:dyDescent="0.25">
      <c r="A920" s="148"/>
      <c r="B920" s="148"/>
      <c r="C920" s="148"/>
      <c r="D920" s="148"/>
      <c r="E920" s="148"/>
      <c r="F920" s="148"/>
      <c r="G920" s="148"/>
      <c r="H920" s="148"/>
      <c r="I920" s="148"/>
      <c r="J920" s="148"/>
      <c r="K920" s="148"/>
      <c r="L920" s="148"/>
      <c r="M920" s="148"/>
      <c r="N920" s="148"/>
    </row>
    <row r="921" spans="1:14" x14ac:dyDescent="0.25">
      <c r="A921" s="148"/>
      <c r="B921" s="148"/>
      <c r="C921" s="148"/>
      <c r="D921" s="148"/>
      <c r="E921" s="148"/>
      <c r="F921" s="148"/>
      <c r="G921" s="148"/>
      <c r="H921" s="148"/>
      <c r="I921" s="148"/>
      <c r="J921" s="148"/>
      <c r="K921" s="148"/>
      <c r="L921" s="148"/>
      <c r="M921" s="148"/>
      <c r="N921" s="148"/>
    </row>
    <row r="922" spans="1:14" x14ac:dyDescent="0.25">
      <c r="A922" s="148"/>
      <c r="B922" s="148"/>
      <c r="C922" s="148"/>
      <c r="D922" s="148"/>
      <c r="E922" s="148"/>
      <c r="F922" s="148"/>
      <c r="G922" s="148"/>
      <c r="H922" s="148"/>
      <c r="I922" s="148"/>
      <c r="J922" s="148"/>
      <c r="K922" s="148"/>
      <c r="L922" s="148"/>
      <c r="M922" s="148"/>
      <c r="N922" s="148"/>
    </row>
    <row r="923" spans="1:14" x14ac:dyDescent="0.25">
      <c r="A923" s="148"/>
      <c r="B923" s="148"/>
      <c r="C923" s="148"/>
      <c r="D923" s="148"/>
      <c r="E923" s="148"/>
      <c r="F923" s="148"/>
      <c r="G923" s="148"/>
      <c r="H923" s="148"/>
      <c r="I923" s="148"/>
      <c r="J923" s="148"/>
      <c r="K923" s="148"/>
      <c r="L923" s="148"/>
      <c r="M923" s="148"/>
      <c r="N923" s="148"/>
    </row>
    <row r="924" spans="1:14" x14ac:dyDescent="0.25">
      <c r="A924" s="148"/>
      <c r="B924" s="148"/>
      <c r="C924" s="148"/>
      <c r="D924" s="148"/>
      <c r="E924" s="148"/>
      <c r="F924" s="148"/>
      <c r="G924" s="148"/>
      <c r="H924" s="148"/>
      <c r="I924" s="148"/>
      <c r="J924" s="148"/>
      <c r="K924" s="148"/>
      <c r="L924" s="148"/>
      <c r="M924" s="148"/>
      <c r="N924" s="148"/>
    </row>
    <row r="925" spans="1:14" x14ac:dyDescent="0.25">
      <c r="A925" s="148"/>
      <c r="B925" s="148"/>
      <c r="C925" s="148"/>
      <c r="D925" s="148"/>
      <c r="E925" s="148"/>
      <c r="F925" s="148"/>
      <c r="G925" s="148"/>
      <c r="H925" s="148"/>
      <c r="I925" s="148"/>
      <c r="J925" s="148"/>
      <c r="K925" s="148"/>
      <c r="L925" s="148"/>
      <c r="M925" s="148"/>
      <c r="N925" s="148"/>
    </row>
    <row r="926" spans="1:14" x14ac:dyDescent="0.25">
      <c r="A926" s="148"/>
      <c r="B926" s="148"/>
      <c r="C926" s="148"/>
      <c r="D926" s="148"/>
      <c r="E926" s="148"/>
      <c r="F926" s="148"/>
      <c r="G926" s="148"/>
      <c r="H926" s="148"/>
      <c r="I926" s="148"/>
      <c r="J926" s="148"/>
      <c r="K926" s="148"/>
      <c r="L926" s="148"/>
      <c r="M926" s="148"/>
      <c r="N926" s="148"/>
    </row>
    <row r="927" spans="1:14" x14ac:dyDescent="0.25">
      <c r="A927" s="148"/>
      <c r="B927" s="148"/>
      <c r="C927" s="148"/>
      <c r="D927" s="148"/>
      <c r="E927" s="148"/>
      <c r="F927" s="148"/>
      <c r="G927" s="148"/>
      <c r="H927" s="148"/>
      <c r="I927" s="148"/>
      <c r="J927" s="148"/>
      <c r="K927" s="148"/>
      <c r="L927" s="148"/>
      <c r="M927" s="148"/>
      <c r="N927" s="148"/>
    </row>
    <row r="928" spans="1:14" x14ac:dyDescent="0.25">
      <c r="A928" s="148"/>
      <c r="B928" s="148"/>
      <c r="C928" s="148"/>
      <c r="D928" s="148"/>
      <c r="E928" s="148"/>
      <c r="F928" s="148"/>
      <c r="G928" s="148"/>
      <c r="H928" s="148"/>
      <c r="I928" s="148"/>
      <c r="J928" s="148"/>
      <c r="K928" s="148"/>
      <c r="L928" s="148"/>
      <c r="M928" s="148"/>
      <c r="N928" s="148"/>
    </row>
    <row r="929" spans="1:14" x14ac:dyDescent="0.25">
      <c r="A929" s="148"/>
      <c r="B929" s="148"/>
      <c r="C929" s="148"/>
      <c r="D929" s="148"/>
      <c r="E929" s="148"/>
      <c r="F929" s="148"/>
      <c r="G929" s="148"/>
      <c r="H929" s="148"/>
      <c r="I929" s="148"/>
      <c r="J929" s="148"/>
      <c r="K929" s="148"/>
      <c r="L929" s="148"/>
      <c r="M929" s="148"/>
      <c r="N929" s="148"/>
    </row>
    <row r="930" spans="1:14" x14ac:dyDescent="0.25">
      <c r="A930" s="148"/>
      <c r="B930" s="148"/>
      <c r="C930" s="148"/>
      <c r="D930" s="148"/>
      <c r="E930" s="148"/>
      <c r="F930" s="148"/>
      <c r="G930" s="148"/>
      <c r="H930" s="148"/>
      <c r="I930" s="148"/>
      <c r="J930" s="148"/>
      <c r="K930" s="148"/>
      <c r="L930" s="148"/>
      <c r="M930" s="148"/>
      <c r="N930" s="148"/>
    </row>
    <row r="931" spans="1:14" x14ac:dyDescent="0.25">
      <c r="A931" s="148"/>
      <c r="B931" s="148"/>
      <c r="C931" s="148"/>
      <c r="D931" s="148"/>
      <c r="E931" s="148"/>
      <c r="F931" s="148"/>
      <c r="G931" s="148"/>
      <c r="H931" s="148"/>
      <c r="I931" s="148"/>
      <c r="J931" s="148"/>
      <c r="K931" s="148"/>
      <c r="L931" s="148"/>
      <c r="M931" s="148"/>
      <c r="N931" s="148"/>
    </row>
    <row r="932" spans="1:14" x14ac:dyDescent="0.25">
      <c r="A932" s="148"/>
      <c r="B932" s="148"/>
      <c r="C932" s="148"/>
      <c r="D932" s="148"/>
      <c r="E932" s="148"/>
      <c r="F932" s="148"/>
      <c r="G932" s="148"/>
      <c r="H932" s="148"/>
      <c r="I932" s="148"/>
      <c r="J932" s="148"/>
      <c r="K932" s="148"/>
      <c r="L932" s="148"/>
      <c r="M932" s="148"/>
      <c r="N932" s="148"/>
    </row>
    <row r="933" spans="1:14" x14ac:dyDescent="0.25">
      <c r="A933" s="148"/>
      <c r="B933" s="148"/>
      <c r="C933" s="148"/>
      <c r="D933" s="148"/>
      <c r="E933" s="148"/>
      <c r="F933" s="148"/>
      <c r="G933" s="148"/>
      <c r="H933" s="148"/>
      <c r="I933" s="148"/>
      <c r="J933" s="148"/>
      <c r="K933" s="148"/>
      <c r="L933" s="148"/>
      <c r="M933" s="148"/>
      <c r="N933" s="148"/>
    </row>
    <row r="934" spans="1:14" x14ac:dyDescent="0.25">
      <c r="A934" s="148"/>
      <c r="B934" s="148"/>
      <c r="C934" s="148"/>
      <c r="D934" s="148"/>
      <c r="E934" s="148"/>
      <c r="F934" s="148"/>
      <c r="G934" s="148"/>
      <c r="H934" s="148"/>
      <c r="I934" s="148"/>
      <c r="J934" s="148"/>
      <c r="K934" s="148"/>
      <c r="L934" s="148"/>
      <c r="M934" s="148"/>
      <c r="N934" s="148"/>
    </row>
    <row r="935" spans="1:14" x14ac:dyDescent="0.25">
      <c r="A935" s="148"/>
      <c r="B935" s="148"/>
      <c r="C935" s="148"/>
      <c r="D935" s="148"/>
      <c r="E935" s="148"/>
      <c r="F935" s="148"/>
      <c r="G935" s="148"/>
      <c r="H935" s="148"/>
      <c r="I935" s="148"/>
      <c r="J935" s="148"/>
      <c r="K935" s="148"/>
      <c r="L935" s="148"/>
      <c r="M935" s="148"/>
      <c r="N935" s="148"/>
    </row>
    <row r="936" spans="1:14" x14ac:dyDescent="0.25">
      <c r="A936" s="148"/>
      <c r="B936" s="148"/>
      <c r="C936" s="148"/>
      <c r="D936" s="148"/>
      <c r="E936" s="148"/>
      <c r="F936" s="148"/>
      <c r="G936" s="148"/>
      <c r="H936" s="148"/>
      <c r="I936" s="148"/>
      <c r="J936" s="148"/>
      <c r="K936" s="148"/>
      <c r="L936" s="148"/>
      <c r="M936" s="148"/>
      <c r="N936" s="148"/>
    </row>
    <row r="937" spans="1:14" x14ac:dyDescent="0.25">
      <c r="A937" s="148"/>
      <c r="B937" s="148"/>
      <c r="C937" s="148"/>
      <c r="D937" s="148"/>
      <c r="E937" s="148"/>
      <c r="F937" s="148"/>
      <c r="G937" s="148"/>
      <c r="H937" s="148"/>
      <c r="I937" s="148"/>
      <c r="J937" s="148"/>
      <c r="K937" s="148"/>
      <c r="L937" s="148"/>
      <c r="M937" s="148"/>
      <c r="N937" s="148"/>
    </row>
    <row r="938" spans="1:14" x14ac:dyDescent="0.25">
      <c r="A938" s="148"/>
      <c r="B938" s="148"/>
      <c r="C938" s="148"/>
      <c r="D938" s="148"/>
      <c r="E938" s="148"/>
      <c r="F938" s="148"/>
      <c r="G938" s="148"/>
      <c r="H938" s="148"/>
      <c r="I938" s="148"/>
      <c r="J938" s="148"/>
      <c r="K938" s="148"/>
      <c r="L938" s="148"/>
      <c r="M938" s="148"/>
      <c r="N938" s="148"/>
    </row>
    <row r="939" spans="1:14" x14ac:dyDescent="0.25">
      <c r="A939" s="148"/>
      <c r="B939" s="148"/>
      <c r="C939" s="148"/>
      <c r="D939" s="148"/>
      <c r="E939" s="148"/>
      <c r="F939" s="148"/>
      <c r="G939" s="148"/>
      <c r="H939" s="148"/>
      <c r="I939" s="148"/>
      <c r="J939" s="148"/>
      <c r="K939" s="148"/>
      <c r="L939" s="148"/>
      <c r="M939" s="148"/>
      <c r="N939" s="148"/>
    </row>
    <row r="940" spans="1:14" x14ac:dyDescent="0.25">
      <c r="A940" s="148"/>
      <c r="B940" s="148"/>
      <c r="C940" s="148"/>
      <c r="D940" s="148"/>
      <c r="E940" s="148"/>
      <c r="F940" s="148"/>
      <c r="G940" s="148"/>
      <c r="H940" s="148"/>
      <c r="I940" s="148"/>
      <c r="J940" s="148"/>
      <c r="K940" s="148"/>
      <c r="L940" s="148"/>
      <c r="M940" s="148"/>
      <c r="N940" s="148"/>
    </row>
    <row r="941" spans="1:14" x14ac:dyDescent="0.25">
      <c r="A941" s="148"/>
      <c r="B941" s="148"/>
      <c r="C941" s="148"/>
      <c r="D941" s="148"/>
      <c r="E941" s="148"/>
      <c r="F941" s="148"/>
      <c r="G941" s="148"/>
      <c r="H941" s="148"/>
      <c r="I941" s="148"/>
      <c r="J941" s="148"/>
      <c r="K941" s="148"/>
      <c r="L941" s="148"/>
      <c r="M941" s="148"/>
      <c r="N941" s="148"/>
    </row>
    <row r="942" spans="1:14" x14ac:dyDescent="0.25">
      <c r="A942" s="148"/>
      <c r="B942" s="148"/>
      <c r="C942" s="148"/>
      <c r="D942" s="148"/>
      <c r="E942" s="148"/>
      <c r="F942" s="148"/>
      <c r="G942" s="148"/>
      <c r="H942" s="148"/>
      <c r="I942" s="148"/>
      <c r="J942" s="148"/>
      <c r="K942" s="148"/>
      <c r="L942" s="148"/>
      <c r="M942" s="148"/>
      <c r="N942" s="148"/>
    </row>
    <row r="943" spans="1:14" x14ac:dyDescent="0.25">
      <c r="A943" s="148"/>
      <c r="B943" s="148"/>
      <c r="C943" s="148"/>
      <c r="D943" s="148"/>
      <c r="E943" s="148"/>
      <c r="F943" s="148"/>
      <c r="G943" s="148"/>
      <c r="H943" s="148"/>
      <c r="I943" s="148"/>
      <c r="J943" s="148"/>
      <c r="K943" s="148"/>
      <c r="L943" s="148"/>
      <c r="M943" s="148"/>
      <c r="N943" s="148"/>
    </row>
    <row r="944" spans="1:14" x14ac:dyDescent="0.25">
      <c r="A944" s="148"/>
      <c r="B944" s="148"/>
      <c r="C944" s="148"/>
      <c r="D944" s="148"/>
      <c r="E944" s="148"/>
      <c r="F944" s="148"/>
      <c r="G944" s="148"/>
      <c r="H944" s="148"/>
      <c r="I944" s="148"/>
      <c r="J944" s="148"/>
      <c r="K944" s="148"/>
      <c r="L944" s="148"/>
      <c r="M944" s="148"/>
      <c r="N944" s="148"/>
    </row>
    <row r="945" spans="1:14" x14ac:dyDescent="0.25">
      <c r="A945" s="148"/>
      <c r="B945" s="148"/>
      <c r="C945" s="148"/>
      <c r="D945" s="148"/>
      <c r="E945" s="148"/>
      <c r="F945" s="148"/>
      <c r="G945" s="148"/>
      <c r="H945" s="148"/>
      <c r="I945" s="148"/>
      <c r="J945" s="148"/>
      <c r="K945" s="148"/>
      <c r="L945" s="148"/>
      <c r="M945" s="148"/>
      <c r="N945" s="148"/>
    </row>
    <row r="946" spans="1:14" x14ac:dyDescent="0.25">
      <c r="A946" s="148"/>
      <c r="B946" s="148"/>
      <c r="C946" s="148"/>
      <c r="D946" s="148"/>
      <c r="E946" s="148"/>
      <c r="F946" s="148"/>
      <c r="G946" s="148"/>
      <c r="H946" s="148"/>
      <c r="I946" s="148"/>
      <c r="J946" s="148"/>
      <c r="K946" s="148"/>
      <c r="L946" s="148"/>
      <c r="M946" s="148"/>
      <c r="N946" s="148"/>
    </row>
    <row r="947" spans="1:14" x14ac:dyDescent="0.25">
      <c r="A947" s="148"/>
      <c r="B947" s="148"/>
      <c r="C947" s="148"/>
      <c r="D947" s="148"/>
      <c r="E947" s="148"/>
      <c r="F947" s="148"/>
      <c r="G947" s="148"/>
      <c r="H947" s="148"/>
      <c r="I947" s="148"/>
      <c r="J947" s="148"/>
      <c r="K947" s="148"/>
      <c r="L947" s="148"/>
      <c r="M947" s="148"/>
      <c r="N947" s="148"/>
    </row>
    <row r="948" spans="1:14" x14ac:dyDescent="0.25">
      <c r="A948" s="148"/>
      <c r="B948" s="148"/>
      <c r="C948" s="148"/>
      <c r="D948" s="148"/>
      <c r="E948" s="148"/>
      <c r="F948" s="148"/>
      <c r="G948" s="148"/>
      <c r="H948" s="148"/>
      <c r="I948" s="148"/>
      <c r="J948" s="148"/>
      <c r="K948" s="148"/>
      <c r="L948" s="148"/>
      <c r="M948" s="148"/>
      <c r="N948" s="148"/>
    </row>
    <row r="949" spans="1:14" x14ac:dyDescent="0.25">
      <c r="A949" s="148"/>
      <c r="B949" s="148"/>
      <c r="C949" s="148"/>
      <c r="D949" s="148"/>
      <c r="E949" s="148"/>
      <c r="F949" s="148"/>
      <c r="G949" s="148"/>
      <c r="H949" s="148"/>
      <c r="I949" s="148"/>
      <c r="J949" s="148"/>
      <c r="K949" s="148"/>
      <c r="L949" s="148"/>
      <c r="M949" s="148"/>
      <c r="N949" s="148"/>
    </row>
    <row r="950" spans="1:14" x14ac:dyDescent="0.25">
      <c r="A950" s="148"/>
      <c r="B950" s="148"/>
      <c r="C950" s="148"/>
      <c r="D950" s="148"/>
      <c r="E950" s="148"/>
      <c r="F950" s="148"/>
      <c r="G950" s="148"/>
      <c r="H950" s="148"/>
      <c r="I950" s="148"/>
      <c r="J950" s="148"/>
      <c r="K950" s="148"/>
      <c r="L950" s="148"/>
      <c r="M950" s="148"/>
      <c r="N950" s="148"/>
    </row>
    <row r="951" spans="1:14" x14ac:dyDescent="0.25">
      <c r="A951" s="148"/>
      <c r="B951" s="148"/>
      <c r="C951" s="148"/>
      <c r="D951" s="148"/>
      <c r="E951" s="148"/>
      <c r="F951" s="148"/>
      <c r="G951" s="148"/>
      <c r="H951" s="148"/>
      <c r="I951" s="148"/>
      <c r="J951" s="148"/>
      <c r="K951" s="148"/>
      <c r="L951" s="148"/>
      <c r="M951" s="148"/>
      <c r="N951" s="148"/>
    </row>
    <row r="952" spans="1:14" x14ac:dyDescent="0.25">
      <c r="A952" s="148"/>
      <c r="B952" s="148"/>
      <c r="C952" s="148"/>
      <c r="D952" s="148"/>
      <c r="E952" s="148"/>
      <c r="F952" s="148"/>
      <c r="G952" s="148"/>
      <c r="H952" s="148"/>
      <c r="I952" s="148"/>
      <c r="J952" s="148"/>
      <c r="K952" s="148"/>
      <c r="L952" s="148"/>
      <c r="M952" s="148"/>
      <c r="N952" s="148"/>
    </row>
    <row r="953" spans="1:14" x14ac:dyDescent="0.25">
      <c r="A953" s="148"/>
      <c r="B953" s="148"/>
      <c r="C953" s="148"/>
      <c r="D953" s="148"/>
      <c r="E953" s="148"/>
      <c r="F953" s="148"/>
      <c r="G953" s="148"/>
      <c r="H953" s="148"/>
      <c r="I953" s="148"/>
      <c r="J953" s="148"/>
      <c r="K953" s="148"/>
      <c r="L953" s="148"/>
      <c r="M953" s="148"/>
      <c r="N953" s="148"/>
    </row>
    <row r="954" spans="1:14" x14ac:dyDescent="0.25">
      <c r="A954" s="148"/>
      <c r="B954" s="148"/>
      <c r="C954" s="148"/>
      <c r="D954" s="148"/>
      <c r="E954" s="148"/>
      <c r="F954" s="148"/>
      <c r="G954" s="148"/>
      <c r="H954" s="148"/>
      <c r="I954" s="148"/>
      <c r="J954" s="148"/>
      <c r="K954" s="148"/>
      <c r="L954" s="148"/>
      <c r="M954" s="148"/>
      <c r="N954" s="148"/>
    </row>
    <row r="955" spans="1:14" x14ac:dyDescent="0.25">
      <c r="A955" s="148"/>
      <c r="B955" s="148"/>
      <c r="C955" s="148"/>
      <c r="D955" s="148"/>
      <c r="E955" s="148"/>
      <c r="F955" s="148"/>
      <c r="G955" s="148"/>
      <c r="H955" s="148"/>
      <c r="I955" s="148"/>
      <c r="J955" s="148"/>
      <c r="K955" s="148"/>
      <c r="L955" s="148"/>
      <c r="M955" s="148"/>
      <c r="N955" s="148"/>
    </row>
    <row r="956" spans="1:14" x14ac:dyDescent="0.25">
      <c r="A956" s="148"/>
      <c r="B956" s="148"/>
      <c r="C956" s="148"/>
      <c r="D956" s="148"/>
      <c r="E956" s="148"/>
      <c r="F956" s="148"/>
      <c r="G956" s="148"/>
      <c r="H956" s="148"/>
      <c r="I956" s="148"/>
      <c r="J956" s="148"/>
      <c r="K956" s="148"/>
      <c r="L956" s="148"/>
      <c r="M956" s="148"/>
      <c r="N956" s="148"/>
    </row>
    <row r="957" spans="1:14" x14ac:dyDescent="0.25">
      <c r="A957" s="148"/>
      <c r="B957" s="148"/>
      <c r="C957" s="148"/>
      <c r="D957" s="148"/>
      <c r="E957" s="148"/>
      <c r="F957" s="148"/>
      <c r="G957" s="148"/>
      <c r="H957" s="148"/>
      <c r="I957" s="148"/>
      <c r="J957" s="148"/>
      <c r="K957" s="148"/>
      <c r="L957" s="148"/>
      <c r="M957" s="148"/>
      <c r="N957" s="148"/>
    </row>
    <row r="958" spans="1:14" x14ac:dyDescent="0.25">
      <c r="A958" s="148"/>
      <c r="B958" s="148"/>
      <c r="C958" s="148"/>
      <c r="D958" s="148"/>
      <c r="E958" s="148"/>
      <c r="F958" s="148"/>
      <c r="G958" s="148"/>
      <c r="H958" s="148"/>
      <c r="I958" s="148"/>
      <c r="J958" s="148"/>
      <c r="K958" s="148"/>
      <c r="L958" s="148"/>
      <c r="M958" s="148"/>
      <c r="N958" s="148"/>
    </row>
    <row r="959" spans="1:14" x14ac:dyDescent="0.25">
      <c r="A959" s="148"/>
      <c r="B959" s="148"/>
      <c r="C959" s="148"/>
      <c r="D959" s="148"/>
      <c r="E959" s="148"/>
      <c r="F959" s="148"/>
      <c r="G959" s="148"/>
      <c r="H959" s="148"/>
      <c r="I959" s="148"/>
      <c r="J959" s="148"/>
      <c r="K959" s="148"/>
      <c r="L959" s="148"/>
      <c r="M959" s="148"/>
      <c r="N959" s="148"/>
    </row>
    <row r="960" spans="1:14" x14ac:dyDescent="0.25">
      <c r="A960" s="148"/>
      <c r="B960" s="148"/>
      <c r="C960" s="148"/>
      <c r="D960" s="148"/>
      <c r="E960" s="148"/>
      <c r="F960" s="148"/>
      <c r="G960" s="148"/>
      <c r="H960" s="148"/>
      <c r="I960" s="148"/>
      <c r="J960" s="148"/>
      <c r="K960" s="148"/>
      <c r="L960" s="148"/>
      <c r="M960" s="148"/>
      <c r="N960" s="148"/>
    </row>
    <row r="961" spans="1:14" x14ac:dyDescent="0.25">
      <c r="A961" s="148"/>
      <c r="B961" s="148"/>
      <c r="C961" s="148"/>
      <c r="D961" s="148"/>
      <c r="E961" s="148"/>
      <c r="F961" s="148"/>
      <c r="G961" s="148"/>
      <c r="H961" s="148"/>
      <c r="I961" s="148"/>
      <c r="J961" s="148"/>
      <c r="K961" s="148"/>
      <c r="L961" s="148"/>
      <c r="M961" s="148"/>
      <c r="N961" s="148"/>
    </row>
    <row r="962" spans="1:14" x14ac:dyDescent="0.25">
      <c r="A962" s="148"/>
      <c r="B962" s="148"/>
      <c r="C962" s="148"/>
      <c r="D962" s="148"/>
      <c r="E962" s="148"/>
      <c r="F962" s="148"/>
      <c r="G962" s="148"/>
      <c r="H962" s="148"/>
      <c r="I962" s="148"/>
      <c r="J962" s="148"/>
      <c r="K962" s="148"/>
      <c r="L962" s="148"/>
      <c r="M962" s="148"/>
      <c r="N962" s="148"/>
    </row>
    <row r="963" spans="1:14" x14ac:dyDescent="0.25">
      <c r="A963" s="148"/>
      <c r="B963" s="148"/>
      <c r="C963" s="148"/>
      <c r="D963" s="148"/>
      <c r="E963" s="148"/>
      <c r="F963" s="148"/>
      <c r="G963" s="148"/>
      <c r="H963" s="148"/>
      <c r="I963" s="148"/>
      <c r="J963" s="148"/>
      <c r="K963" s="148"/>
      <c r="L963" s="148"/>
      <c r="M963" s="148"/>
      <c r="N963" s="148"/>
    </row>
    <row r="964" spans="1:14" x14ac:dyDescent="0.25">
      <c r="A964" s="148"/>
      <c r="B964" s="148"/>
      <c r="C964" s="148"/>
      <c r="D964" s="148"/>
      <c r="E964" s="148"/>
      <c r="F964" s="148"/>
      <c r="G964" s="148"/>
      <c r="H964" s="148"/>
      <c r="I964" s="148"/>
      <c r="J964" s="148"/>
      <c r="K964" s="148"/>
      <c r="L964" s="148"/>
      <c r="M964" s="148"/>
      <c r="N964" s="148"/>
    </row>
    <row r="965" spans="1:14" x14ac:dyDescent="0.25">
      <c r="A965" s="148"/>
      <c r="B965" s="148"/>
      <c r="C965" s="148"/>
      <c r="D965" s="148"/>
      <c r="E965" s="148"/>
      <c r="F965" s="148"/>
      <c r="G965" s="148"/>
      <c r="H965" s="148"/>
      <c r="I965" s="148"/>
      <c r="J965" s="148"/>
      <c r="K965" s="148"/>
      <c r="L965" s="148"/>
      <c r="M965" s="148"/>
      <c r="N965" s="148"/>
    </row>
    <row r="966" spans="1:14" x14ac:dyDescent="0.25">
      <c r="A966" s="148"/>
      <c r="B966" s="148"/>
      <c r="C966" s="148"/>
      <c r="D966" s="148"/>
      <c r="E966" s="148"/>
      <c r="F966" s="148"/>
      <c r="G966" s="148"/>
      <c r="H966" s="148"/>
      <c r="I966" s="148"/>
      <c r="J966" s="148"/>
      <c r="K966" s="148"/>
      <c r="L966" s="148"/>
      <c r="M966" s="148"/>
      <c r="N966" s="148"/>
    </row>
    <row r="967" spans="1:14" x14ac:dyDescent="0.25">
      <c r="A967" s="148"/>
      <c r="B967" s="148"/>
      <c r="C967" s="148"/>
      <c r="D967" s="148"/>
      <c r="E967" s="148"/>
      <c r="F967" s="148"/>
      <c r="G967" s="148"/>
      <c r="H967" s="148"/>
      <c r="I967" s="148"/>
      <c r="J967" s="148"/>
      <c r="K967" s="148"/>
      <c r="L967" s="148"/>
      <c r="M967" s="148"/>
      <c r="N967" s="148"/>
    </row>
    <row r="968" spans="1:14" x14ac:dyDescent="0.25">
      <c r="A968" s="148"/>
      <c r="B968" s="148"/>
      <c r="C968" s="148"/>
      <c r="D968" s="148"/>
      <c r="E968" s="148"/>
      <c r="F968" s="148"/>
      <c r="G968" s="148"/>
      <c r="H968" s="148"/>
      <c r="I968" s="148"/>
      <c r="J968" s="148"/>
      <c r="K968" s="148"/>
      <c r="L968" s="148"/>
      <c r="M968" s="148"/>
      <c r="N968" s="148"/>
    </row>
    <row r="969" spans="1:14" x14ac:dyDescent="0.25">
      <c r="A969" s="148"/>
      <c r="B969" s="148"/>
      <c r="C969" s="148"/>
      <c r="D969" s="148"/>
      <c r="E969" s="148"/>
      <c r="F969" s="148"/>
      <c r="G969" s="148"/>
      <c r="H969" s="148"/>
      <c r="I969" s="148"/>
      <c r="J969" s="148"/>
      <c r="K969" s="148"/>
      <c r="L969" s="148"/>
      <c r="M969" s="148"/>
      <c r="N969" s="148"/>
    </row>
    <row r="970" spans="1:14" x14ac:dyDescent="0.25">
      <c r="A970" s="148"/>
      <c r="B970" s="148"/>
      <c r="C970" s="148"/>
      <c r="D970" s="148"/>
      <c r="E970" s="148"/>
      <c r="F970" s="148"/>
      <c r="G970" s="148"/>
      <c r="H970" s="148"/>
      <c r="I970" s="148"/>
      <c r="J970" s="148"/>
      <c r="K970" s="148"/>
      <c r="L970" s="148"/>
      <c r="M970" s="148"/>
      <c r="N970" s="148"/>
    </row>
    <row r="971" spans="1:14" x14ac:dyDescent="0.25">
      <c r="A971" s="148"/>
      <c r="B971" s="148"/>
      <c r="C971" s="148"/>
      <c r="D971" s="148"/>
      <c r="E971" s="148"/>
      <c r="F971" s="148"/>
      <c r="G971" s="148"/>
      <c r="H971" s="148"/>
      <c r="I971" s="148"/>
      <c r="J971" s="148"/>
      <c r="K971" s="148"/>
      <c r="L971" s="148"/>
      <c r="M971" s="148"/>
      <c r="N971" s="148"/>
    </row>
    <row r="972" spans="1:14" x14ac:dyDescent="0.25">
      <c r="A972" s="148"/>
      <c r="B972" s="148"/>
      <c r="C972" s="148"/>
      <c r="D972" s="148"/>
      <c r="E972" s="148"/>
      <c r="F972" s="148"/>
      <c r="G972" s="148"/>
      <c r="H972" s="148"/>
      <c r="I972" s="148"/>
      <c r="J972" s="148"/>
      <c r="K972" s="148"/>
      <c r="L972" s="148"/>
      <c r="M972" s="148"/>
      <c r="N972" s="148"/>
    </row>
    <row r="973" spans="1:14" x14ac:dyDescent="0.25">
      <c r="A973" s="148"/>
      <c r="B973" s="148"/>
      <c r="C973" s="148"/>
      <c r="D973" s="148"/>
      <c r="E973" s="148"/>
      <c r="F973" s="148"/>
      <c r="G973" s="148"/>
      <c r="H973" s="148"/>
      <c r="I973" s="148"/>
      <c r="J973" s="148"/>
      <c r="K973" s="148"/>
      <c r="L973" s="148"/>
      <c r="M973" s="148"/>
      <c r="N973" s="148"/>
    </row>
    <row r="974" spans="1:14" x14ac:dyDescent="0.25">
      <c r="A974" s="148"/>
      <c r="B974" s="148"/>
      <c r="C974" s="148"/>
      <c r="D974" s="148"/>
      <c r="E974" s="148"/>
      <c r="F974" s="148"/>
      <c r="G974" s="148"/>
      <c r="H974" s="148"/>
      <c r="I974" s="148"/>
      <c r="J974" s="148"/>
      <c r="K974" s="148"/>
      <c r="L974" s="148"/>
      <c r="M974" s="148"/>
      <c r="N974" s="148"/>
    </row>
    <row r="975" spans="1:14" x14ac:dyDescent="0.25">
      <c r="A975" s="148"/>
      <c r="B975" s="148"/>
      <c r="C975" s="148"/>
      <c r="D975" s="148"/>
      <c r="E975" s="148"/>
      <c r="F975" s="148"/>
      <c r="G975" s="148"/>
      <c r="H975" s="148"/>
      <c r="I975" s="148"/>
      <c r="J975" s="148"/>
      <c r="K975" s="148"/>
      <c r="L975" s="148"/>
      <c r="M975" s="148"/>
      <c r="N975" s="148"/>
    </row>
    <row r="976" spans="1:14" x14ac:dyDescent="0.25">
      <c r="A976" s="148"/>
      <c r="B976" s="148"/>
      <c r="C976" s="148"/>
      <c r="D976" s="148"/>
      <c r="E976" s="148"/>
      <c r="F976" s="148"/>
      <c r="G976" s="148"/>
      <c r="H976" s="148"/>
      <c r="I976" s="148"/>
      <c r="J976" s="148"/>
      <c r="K976" s="148"/>
      <c r="L976" s="148"/>
      <c r="M976" s="148"/>
      <c r="N976" s="148"/>
    </row>
    <row r="977" spans="1:14" x14ac:dyDescent="0.25">
      <c r="A977" s="148"/>
      <c r="B977" s="148"/>
      <c r="C977" s="148"/>
      <c r="D977" s="148"/>
      <c r="E977" s="148"/>
      <c r="F977" s="148"/>
      <c r="G977" s="148"/>
      <c r="H977" s="148"/>
      <c r="I977" s="148"/>
      <c r="J977" s="148"/>
      <c r="K977" s="148"/>
      <c r="L977" s="148"/>
      <c r="M977" s="148"/>
      <c r="N977" s="148"/>
    </row>
    <row r="978" spans="1:14" x14ac:dyDescent="0.25">
      <c r="A978" s="148"/>
      <c r="B978" s="148"/>
      <c r="C978" s="148"/>
      <c r="D978" s="148"/>
      <c r="E978" s="148"/>
      <c r="F978" s="148"/>
      <c r="G978" s="148"/>
      <c r="H978" s="148"/>
      <c r="I978" s="148"/>
      <c r="J978" s="148"/>
      <c r="K978" s="148"/>
      <c r="L978" s="148"/>
      <c r="M978" s="148"/>
      <c r="N978" s="148"/>
    </row>
    <row r="979" spans="1:14" x14ac:dyDescent="0.25">
      <c r="A979" s="148"/>
      <c r="B979" s="148"/>
      <c r="C979" s="148"/>
      <c r="D979" s="148"/>
      <c r="E979" s="148"/>
      <c r="F979" s="148"/>
      <c r="G979" s="148"/>
      <c r="H979" s="148"/>
      <c r="I979" s="148"/>
      <c r="J979" s="148"/>
      <c r="K979" s="148"/>
      <c r="L979" s="148"/>
      <c r="M979" s="148"/>
      <c r="N979" s="148"/>
    </row>
    <row r="980" spans="1:14" x14ac:dyDescent="0.25">
      <c r="A980" s="148"/>
      <c r="B980" s="148"/>
      <c r="C980" s="148"/>
      <c r="D980" s="148"/>
      <c r="E980" s="148"/>
      <c r="F980" s="148"/>
      <c r="G980" s="148"/>
      <c r="H980" s="148"/>
      <c r="I980" s="148"/>
      <c r="J980" s="148"/>
      <c r="K980" s="148"/>
      <c r="L980" s="148"/>
      <c r="M980" s="148"/>
      <c r="N980" s="148"/>
    </row>
    <row r="981" spans="1:14" x14ac:dyDescent="0.25">
      <c r="A981" s="148"/>
      <c r="B981" s="148"/>
      <c r="C981" s="148"/>
      <c r="D981" s="148"/>
      <c r="E981" s="148"/>
      <c r="F981" s="148"/>
      <c r="G981" s="148"/>
      <c r="H981" s="148"/>
      <c r="I981" s="148"/>
      <c r="J981" s="148"/>
      <c r="K981" s="148"/>
      <c r="L981" s="148"/>
      <c r="M981" s="148"/>
      <c r="N981" s="148"/>
    </row>
    <row r="982" spans="1:14" x14ac:dyDescent="0.25">
      <c r="A982" s="148"/>
      <c r="B982" s="148"/>
      <c r="C982" s="148"/>
      <c r="D982" s="148"/>
      <c r="E982" s="148"/>
      <c r="F982" s="148"/>
      <c r="G982" s="148"/>
      <c r="H982" s="148"/>
      <c r="I982" s="148"/>
      <c r="J982" s="148"/>
      <c r="K982" s="148"/>
      <c r="L982" s="148"/>
      <c r="M982" s="148"/>
      <c r="N982" s="148"/>
    </row>
    <row r="983" spans="1:14" x14ac:dyDescent="0.25">
      <c r="A983" s="148"/>
      <c r="B983" s="148"/>
      <c r="C983" s="148"/>
      <c r="D983" s="148"/>
      <c r="E983" s="148"/>
      <c r="F983" s="148"/>
      <c r="G983" s="148"/>
      <c r="H983" s="148"/>
      <c r="I983" s="148"/>
      <c r="J983" s="148"/>
      <c r="K983" s="148"/>
      <c r="L983" s="148"/>
      <c r="M983" s="148"/>
      <c r="N983" s="148"/>
    </row>
    <row r="984" spans="1:14" x14ac:dyDescent="0.25">
      <c r="A984" s="148"/>
      <c r="B984" s="148"/>
      <c r="C984" s="148"/>
      <c r="D984" s="148"/>
      <c r="E984" s="148"/>
      <c r="F984" s="148"/>
      <c r="G984" s="148"/>
      <c r="H984" s="148"/>
      <c r="I984" s="148"/>
      <c r="J984" s="148"/>
      <c r="K984" s="148"/>
      <c r="L984" s="148"/>
      <c r="M984" s="148"/>
      <c r="N984" s="148"/>
    </row>
    <row r="985" spans="1:14" x14ac:dyDescent="0.25">
      <c r="A985" s="148"/>
      <c r="B985" s="148"/>
      <c r="C985" s="148"/>
      <c r="D985" s="148"/>
      <c r="E985" s="148"/>
      <c r="F985" s="148"/>
      <c r="G985" s="148"/>
      <c r="H985" s="148"/>
      <c r="I985" s="148"/>
      <c r="J985" s="148"/>
      <c r="K985" s="148"/>
      <c r="L985" s="148"/>
      <c r="M985" s="148"/>
      <c r="N985" s="148"/>
    </row>
    <row r="986" spans="1:14" x14ac:dyDescent="0.25">
      <c r="A986" s="148"/>
      <c r="B986" s="148"/>
      <c r="C986" s="148"/>
      <c r="D986" s="148"/>
      <c r="E986" s="148"/>
      <c r="F986" s="148"/>
      <c r="G986" s="148"/>
      <c r="H986" s="148"/>
      <c r="I986" s="148"/>
      <c r="J986" s="148"/>
      <c r="K986" s="148"/>
      <c r="L986" s="148"/>
      <c r="M986" s="148"/>
      <c r="N986" s="148"/>
    </row>
    <row r="987" spans="1:14" x14ac:dyDescent="0.25">
      <c r="A987" s="148"/>
      <c r="B987" s="148"/>
      <c r="C987" s="148"/>
      <c r="D987" s="148"/>
      <c r="E987" s="148"/>
      <c r="F987" s="148"/>
      <c r="G987" s="148"/>
      <c r="H987" s="148"/>
      <c r="I987" s="148"/>
      <c r="J987" s="148"/>
      <c r="K987" s="148"/>
      <c r="L987" s="148"/>
      <c r="M987" s="148"/>
      <c r="N987" s="148"/>
    </row>
    <row r="988" spans="1:14" x14ac:dyDescent="0.25">
      <c r="A988" s="148"/>
      <c r="B988" s="148"/>
      <c r="C988" s="148"/>
      <c r="D988" s="148"/>
      <c r="E988" s="148"/>
      <c r="F988" s="148"/>
      <c r="G988" s="148"/>
      <c r="H988" s="148"/>
      <c r="I988" s="148"/>
      <c r="J988" s="148"/>
      <c r="K988" s="148"/>
      <c r="L988" s="148"/>
      <c r="M988" s="148"/>
      <c r="N988" s="148"/>
    </row>
    <row r="989" spans="1:14" x14ac:dyDescent="0.25">
      <c r="A989" s="148"/>
      <c r="B989" s="148"/>
      <c r="C989" s="148"/>
      <c r="D989" s="148"/>
      <c r="E989" s="148"/>
      <c r="F989" s="148"/>
      <c r="G989" s="148"/>
      <c r="H989" s="148"/>
      <c r="I989" s="148"/>
      <c r="J989" s="148"/>
      <c r="K989" s="148"/>
      <c r="L989" s="148"/>
      <c r="M989" s="148"/>
      <c r="N989" s="148"/>
    </row>
    <row r="990" spans="1:14" x14ac:dyDescent="0.25">
      <c r="A990" s="148"/>
      <c r="B990" s="148"/>
      <c r="C990" s="148"/>
      <c r="D990" s="148"/>
      <c r="E990" s="148"/>
      <c r="F990" s="148"/>
      <c r="G990" s="148"/>
      <c r="H990" s="148"/>
      <c r="I990" s="148"/>
      <c r="J990" s="148"/>
      <c r="K990" s="148"/>
      <c r="L990" s="148"/>
      <c r="M990" s="148"/>
      <c r="N990" s="148"/>
    </row>
    <row r="991" spans="1:14" x14ac:dyDescent="0.25">
      <c r="A991" s="148"/>
      <c r="B991" s="148"/>
      <c r="C991" s="148"/>
      <c r="D991" s="148"/>
      <c r="E991" s="148"/>
      <c r="F991" s="148"/>
      <c r="G991" s="148"/>
      <c r="H991" s="148"/>
      <c r="I991" s="148"/>
      <c r="J991" s="148"/>
      <c r="K991" s="148"/>
      <c r="L991" s="148"/>
      <c r="M991" s="148"/>
      <c r="N991" s="148"/>
    </row>
    <row r="992" spans="1:14" x14ac:dyDescent="0.25">
      <c r="A992" s="148"/>
      <c r="B992" s="148"/>
      <c r="C992" s="148"/>
      <c r="D992" s="148"/>
      <c r="E992" s="148"/>
      <c r="F992" s="148"/>
      <c r="G992" s="148"/>
      <c r="H992" s="148"/>
      <c r="I992" s="148"/>
      <c r="J992" s="148"/>
      <c r="K992" s="148"/>
      <c r="L992" s="148"/>
      <c r="M992" s="148"/>
      <c r="N992" s="148"/>
    </row>
    <row r="993" spans="1:14" x14ac:dyDescent="0.25">
      <c r="A993" s="148"/>
      <c r="B993" s="148"/>
      <c r="C993" s="148"/>
      <c r="D993" s="148"/>
      <c r="E993" s="148"/>
      <c r="F993" s="148"/>
      <c r="G993" s="148"/>
      <c r="H993" s="148"/>
      <c r="I993" s="148"/>
      <c r="J993" s="148"/>
      <c r="K993" s="148"/>
      <c r="L993" s="148"/>
      <c r="M993" s="148"/>
      <c r="N993" s="148"/>
    </row>
    <row r="994" spans="1:14" x14ac:dyDescent="0.25">
      <c r="A994" s="148"/>
      <c r="B994" s="148"/>
      <c r="C994" s="148"/>
      <c r="D994" s="148"/>
      <c r="E994" s="148"/>
      <c r="F994" s="148"/>
      <c r="G994" s="148"/>
      <c r="H994" s="148"/>
      <c r="I994" s="148"/>
      <c r="J994" s="148"/>
      <c r="K994" s="148"/>
      <c r="L994" s="148"/>
      <c r="M994" s="148"/>
      <c r="N994" s="148"/>
    </row>
    <row r="995" spans="1:14" x14ac:dyDescent="0.25">
      <c r="A995" s="148"/>
      <c r="B995" s="148"/>
      <c r="C995" s="148"/>
      <c r="D995" s="148"/>
      <c r="E995" s="148"/>
      <c r="F995" s="148"/>
      <c r="G995" s="148"/>
      <c r="H995" s="148"/>
      <c r="I995" s="148"/>
      <c r="J995" s="148"/>
      <c r="K995" s="148"/>
      <c r="L995" s="148"/>
      <c r="M995" s="148"/>
      <c r="N995" s="148"/>
    </row>
    <row r="996" spans="1:14" x14ac:dyDescent="0.25">
      <c r="A996" s="148"/>
      <c r="B996" s="148"/>
      <c r="C996" s="148"/>
      <c r="D996" s="148"/>
      <c r="E996" s="148"/>
      <c r="F996" s="148"/>
      <c r="G996" s="148"/>
      <c r="H996" s="148"/>
      <c r="I996" s="148"/>
      <c r="J996" s="148"/>
      <c r="K996" s="148"/>
      <c r="L996" s="148"/>
      <c r="M996" s="148"/>
      <c r="N996" s="148"/>
    </row>
    <row r="997" spans="1:14" x14ac:dyDescent="0.25">
      <c r="A997" s="148"/>
      <c r="B997" s="148"/>
      <c r="C997" s="148"/>
      <c r="D997" s="148"/>
      <c r="E997" s="148"/>
      <c r="F997" s="148"/>
      <c r="G997" s="148"/>
      <c r="H997" s="148"/>
      <c r="I997" s="148"/>
      <c r="J997" s="148"/>
      <c r="K997" s="148"/>
      <c r="L997" s="148"/>
      <c r="M997" s="148"/>
      <c r="N997" s="148"/>
    </row>
    <row r="998" spans="1:14" x14ac:dyDescent="0.25">
      <c r="A998" s="148"/>
      <c r="B998" s="148"/>
      <c r="C998" s="148"/>
      <c r="D998" s="148"/>
      <c r="E998" s="148"/>
      <c r="F998" s="148"/>
      <c r="G998" s="148"/>
      <c r="H998" s="148"/>
      <c r="I998" s="148"/>
      <c r="J998" s="148"/>
      <c r="K998" s="148"/>
      <c r="L998" s="148"/>
      <c r="M998" s="148"/>
      <c r="N998" s="148"/>
    </row>
    <row r="999" spans="1:14" x14ac:dyDescent="0.25">
      <c r="A999" s="148"/>
      <c r="B999" s="148"/>
      <c r="C999" s="148"/>
      <c r="D999" s="148"/>
      <c r="E999" s="148"/>
      <c r="F999" s="148"/>
      <c r="G999" s="148"/>
      <c r="H999" s="148"/>
      <c r="I999" s="148"/>
      <c r="J999" s="148"/>
      <c r="K999" s="148"/>
      <c r="L999" s="148"/>
      <c r="M999" s="148"/>
      <c r="N999" s="148"/>
    </row>
    <row r="1000" spans="1:14" x14ac:dyDescent="0.25">
      <c r="A1000" s="148"/>
      <c r="B1000" s="148"/>
      <c r="C1000" s="148"/>
      <c r="D1000" s="148"/>
      <c r="E1000" s="148"/>
      <c r="F1000" s="148"/>
      <c r="G1000" s="148"/>
      <c r="H1000" s="148"/>
      <c r="I1000" s="148"/>
      <c r="J1000" s="148"/>
      <c r="K1000" s="148"/>
      <c r="L1000" s="148"/>
      <c r="M1000" s="148"/>
      <c r="N1000" s="148"/>
    </row>
    <row r="1001" spans="1:14" x14ac:dyDescent="0.25">
      <c r="A1001" s="148"/>
      <c r="B1001" s="148"/>
      <c r="C1001" s="148"/>
      <c r="D1001" s="148"/>
      <c r="E1001" s="148"/>
      <c r="F1001" s="148"/>
      <c r="G1001" s="148"/>
      <c r="H1001" s="148"/>
      <c r="I1001" s="148"/>
      <c r="J1001" s="148"/>
      <c r="K1001" s="148"/>
      <c r="L1001" s="148"/>
      <c r="M1001" s="148"/>
      <c r="N1001" s="148"/>
    </row>
    <row r="1002" spans="1:14" x14ac:dyDescent="0.25">
      <c r="A1002" s="148"/>
      <c r="B1002" s="148"/>
      <c r="C1002" s="148"/>
      <c r="D1002" s="148"/>
      <c r="E1002" s="148"/>
      <c r="F1002" s="148"/>
      <c r="G1002" s="148"/>
      <c r="H1002" s="148"/>
      <c r="I1002" s="148"/>
      <c r="J1002" s="148"/>
      <c r="K1002" s="148"/>
      <c r="L1002" s="148"/>
      <c r="M1002" s="148"/>
      <c r="N1002" s="148"/>
    </row>
    <row r="1003" spans="1:14" x14ac:dyDescent="0.25">
      <c r="A1003" s="148"/>
      <c r="B1003" s="148"/>
      <c r="C1003" s="148"/>
      <c r="D1003" s="148"/>
      <c r="E1003" s="148"/>
      <c r="F1003" s="148"/>
      <c r="G1003" s="148"/>
      <c r="H1003" s="148"/>
      <c r="I1003" s="148"/>
      <c r="J1003" s="148"/>
      <c r="K1003" s="148"/>
      <c r="L1003" s="148"/>
      <c r="M1003" s="148"/>
      <c r="N1003" s="148"/>
    </row>
    <row r="1004" spans="1:14" x14ac:dyDescent="0.25">
      <c r="A1004" s="148"/>
      <c r="B1004" s="148"/>
      <c r="C1004" s="148"/>
      <c r="D1004" s="148"/>
      <c r="E1004" s="148"/>
      <c r="F1004" s="148"/>
      <c r="G1004" s="148"/>
      <c r="H1004" s="148"/>
      <c r="I1004" s="148"/>
      <c r="J1004" s="148"/>
      <c r="K1004" s="148"/>
      <c r="L1004" s="148"/>
      <c r="M1004" s="148"/>
      <c r="N1004" s="148"/>
    </row>
    <row r="1005" spans="1:14" x14ac:dyDescent="0.25">
      <c r="A1005" s="148"/>
      <c r="B1005" s="148"/>
      <c r="C1005" s="148"/>
      <c r="D1005" s="148"/>
      <c r="E1005" s="148"/>
      <c r="F1005" s="148"/>
      <c r="G1005" s="148"/>
      <c r="H1005" s="148"/>
      <c r="I1005" s="148"/>
      <c r="J1005" s="148"/>
      <c r="K1005" s="148"/>
      <c r="L1005" s="148"/>
      <c r="M1005" s="148"/>
      <c r="N1005" s="148"/>
    </row>
    <row r="1006" spans="1:14" x14ac:dyDescent="0.25">
      <c r="A1006" s="148"/>
      <c r="B1006" s="148"/>
      <c r="C1006" s="148"/>
      <c r="D1006" s="148"/>
      <c r="E1006" s="148"/>
      <c r="F1006" s="148"/>
      <c r="G1006" s="148"/>
      <c r="H1006" s="148"/>
      <c r="I1006" s="148"/>
      <c r="J1006" s="148"/>
      <c r="K1006" s="148"/>
      <c r="L1006" s="148"/>
      <c r="M1006" s="148"/>
      <c r="N1006" s="148"/>
    </row>
    <row r="1007" spans="1:14" x14ac:dyDescent="0.25">
      <c r="A1007" s="148"/>
      <c r="B1007" s="148"/>
      <c r="C1007" s="148"/>
      <c r="D1007" s="148"/>
      <c r="E1007" s="148"/>
      <c r="F1007" s="148"/>
      <c r="G1007" s="148"/>
      <c r="H1007" s="148"/>
      <c r="I1007" s="148"/>
      <c r="J1007" s="148"/>
      <c r="K1007" s="148"/>
      <c r="L1007" s="148"/>
      <c r="M1007" s="148"/>
      <c r="N1007" s="148"/>
    </row>
    <row r="1008" spans="1:14" x14ac:dyDescent="0.25">
      <c r="A1008" s="148"/>
      <c r="B1008" s="148"/>
      <c r="C1008" s="148"/>
      <c r="D1008" s="148"/>
      <c r="E1008" s="148"/>
      <c r="F1008" s="148"/>
      <c r="G1008" s="148"/>
      <c r="H1008" s="148"/>
      <c r="I1008" s="148"/>
      <c r="J1008" s="148"/>
      <c r="K1008" s="148"/>
      <c r="L1008" s="148"/>
      <c r="M1008" s="148"/>
      <c r="N1008" s="148"/>
    </row>
    <row r="1009" spans="1:14" x14ac:dyDescent="0.25">
      <c r="A1009" s="148"/>
      <c r="B1009" s="148"/>
      <c r="C1009" s="148"/>
      <c r="D1009" s="148"/>
      <c r="E1009" s="148"/>
      <c r="F1009" s="148"/>
      <c r="G1009" s="148"/>
      <c r="H1009" s="148"/>
      <c r="I1009" s="148"/>
      <c r="J1009" s="148"/>
      <c r="K1009" s="148"/>
      <c r="L1009" s="148"/>
      <c r="M1009" s="148"/>
      <c r="N1009" s="148"/>
    </row>
    <row r="1010" spans="1:14" x14ac:dyDescent="0.25">
      <c r="A1010" s="148"/>
      <c r="B1010" s="148"/>
      <c r="C1010" s="148"/>
      <c r="D1010" s="148"/>
      <c r="E1010" s="148"/>
      <c r="F1010" s="148"/>
      <c r="G1010" s="148"/>
      <c r="H1010" s="148"/>
      <c r="I1010" s="148"/>
      <c r="J1010" s="148"/>
      <c r="K1010" s="148"/>
      <c r="L1010" s="148"/>
      <c r="M1010" s="148"/>
      <c r="N1010" s="148"/>
    </row>
    <row r="1011" spans="1:14" x14ac:dyDescent="0.25">
      <c r="A1011" s="148"/>
      <c r="B1011" s="148"/>
      <c r="C1011" s="148"/>
      <c r="D1011" s="148"/>
      <c r="E1011" s="148"/>
      <c r="F1011" s="148"/>
      <c r="G1011" s="148"/>
      <c r="H1011" s="148"/>
      <c r="I1011" s="148"/>
      <c r="J1011" s="148"/>
      <c r="K1011" s="148"/>
      <c r="L1011" s="148"/>
      <c r="M1011" s="148"/>
      <c r="N1011" s="148"/>
    </row>
    <row r="1012" spans="1:14" x14ac:dyDescent="0.25">
      <c r="A1012" s="148"/>
      <c r="B1012" s="148"/>
      <c r="C1012" s="148"/>
      <c r="D1012" s="148"/>
      <c r="E1012" s="148"/>
      <c r="F1012" s="148"/>
      <c r="G1012" s="148"/>
      <c r="H1012" s="148"/>
      <c r="I1012" s="148"/>
      <c r="J1012" s="148"/>
      <c r="K1012" s="148"/>
      <c r="L1012" s="148"/>
      <c r="M1012" s="148"/>
      <c r="N1012" s="148"/>
    </row>
    <row r="1013" spans="1:14" x14ac:dyDescent="0.25">
      <c r="A1013" s="148"/>
      <c r="B1013" s="148"/>
      <c r="C1013" s="148"/>
      <c r="D1013" s="148"/>
      <c r="E1013" s="148"/>
      <c r="F1013" s="148"/>
      <c r="G1013" s="148"/>
      <c r="H1013" s="148"/>
      <c r="I1013" s="148"/>
      <c r="J1013" s="148"/>
      <c r="K1013" s="148"/>
      <c r="L1013" s="148"/>
      <c r="M1013" s="148"/>
      <c r="N1013" s="148"/>
    </row>
    <row r="1014" spans="1:14" x14ac:dyDescent="0.25">
      <c r="A1014" s="148"/>
      <c r="B1014" s="148"/>
      <c r="C1014" s="148"/>
      <c r="D1014" s="148"/>
      <c r="E1014" s="148"/>
      <c r="F1014" s="148"/>
      <c r="G1014" s="148"/>
      <c r="H1014" s="148"/>
      <c r="I1014" s="148"/>
      <c r="J1014" s="148"/>
      <c r="K1014" s="148"/>
      <c r="L1014" s="148"/>
      <c r="M1014" s="148"/>
      <c r="N1014" s="148"/>
    </row>
    <row r="1015" spans="1:14" x14ac:dyDescent="0.25">
      <c r="A1015" s="148"/>
      <c r="B1015" s="148"/>
      <c r="C1015" s="148"/>
      <c r="D1015" s="148"/>
      <c r="E1015" s="148"/>
      <c r="F1015" s="148"/>
      <c r="G1015" s="148"/>
      <c r="H1015" s="148"/>
      <c r="I1015" s="148"/>
      <c r="J1015" s="148"/>
      <c r="K1015" s="148"/>
      <c r="L1015" s="148"/>
      <c r="M1015" s="148"/>
      <c r="N1015" s="148"/>
    </row>
    <row r="1016" spans="1:14" x14ac:dyDescent="0.25">
      <c r="A1016" s="148"/>
      <c r="B1016" s="148"/>
      <c r="C1016" s="148"/>
      <c r="D1016" s="148"/>
      <c r="E1016" s="148"/>
      <c r="F1016" s="148"/>
      <c r="G1016" s="148"/>
      <c r="H1016" s="148"/>
      <c r="I1016" s="148"/>
      <c r="J1016" s="148"/>
      <c r="K1016" s="148"/>
      <c r="L1016" s="148"/>
      <c r="M1016" s="148"/>
      <c r="N1016" s="148"/>
    </row>
    <row r="1017" spans="1:14" x14ac:dyDescent="0.25">
      <c r="A1017" s="148"/>
      <c r="B1017" s="148"/>
      <c r="C1017" s="148"/>
      <c r="D1017" s="148"/>
      <c r="E1017" s="148"/>
      <c r="F1017" s="148"/>
      <c r="G1017" s="148"/>
      <c r="H1017" s="148"/>
      <c r="I1017" s="148"/>
      <c r="J1017" s="148"/>
      <c r="K1017" s="148"/>
      <c r="L1017" s="148"/>
      <c r="M1017" s="148"/>
      <c r="N1017" s="148"/>
    </row>
    <row r="1018" spans="1:14" x14ac:dyDescent="0.25">
      <c r="A1018" s="148"/>
      <c r="B1018" s="148"/>
      <c r="C1018" s="148"/>
      <c r="D1018" s="148"/>
      <c r="E1018" s="148"/>
      <c r="F1018" s="148"/>
      <c r="G1018" s="148"/>
      <c r="H1018" s="148"/>
      <c r="I1018" s="148"/>
      <c r="J1018" s="148"/>
      <c r="K1018" s="148"/>
      <c r="L1018" s="148"/>
      <c r="M1018" s="148"/>
      <c r="N1018" s="148"/>
    </row>
    <row r="1019" spans="1:14" x14ac:dyDescent="0.25">
      <c r="A1019" s="148"/>
      <c r="B1019" s="148"/>
      <c r="C1019" s="148"/>
      <c r="D1019" s="148"/>
      <c r="E1019" s="148"/>
      <c r="F1019" s="148"/>
      <c r="G1019" s="148"/>
      <c r="H1019" s="148"/>
      <c r="I1019" s="148"/>
      <c r="J1019" s="148"/>
      <c r="K1019" s="148"/>
      <c r="L1019" s="148"/>
      <c r="M1019" s="148"/>
      <c r="N1019" s="148"/>
    </row>
    <row r="1020" spans="1:14" x14ac:dyDescent="0.25">
      <c r="A1020" s="148"/>
      <c r="B1020" s="148"/>
      <c r="C1020" s="148"/>
      <c r="D1020" s="148"/>
      <c r="E1020" s="148"/>
      <c r="F1020" s="148"/>
      <c r="G1020" s="148"/>
      <c r="H1020" s="148"/>
      <c r="I1020" s="148"/>
      <c r="J1020" s="148"/>
      <c r="K1020" s="148"/>
      <c r="L1020" s="148"/>
      <c r="M1020" s="148"/>
      <c r="N1020" s="148"/>
    </row>
    <row r="1021" spans="1:14" x14ac:dyDescent="0.25">
      <c r="A1021" s="148"/>
      <c r="B1021" s="148"/>
      <c r="C1021" s="148"/>
      <c r="D1021" s="148"/>
      <c r="E1021" s="148"/>
      <c r="F1021" s="148"/>
      <c r="G1021" s="148"/>
      <c r="H1021" s="148"/>
      <c r="I1021" s="148"/>
      <c r="J1021" s="148"/>
      <c r="K1021" s="148"/>
      <c r="L1021" s="148"/>
      <c r="M1021" s="148"/>
      <c r="N1021" s="148"/>
    </row>
    <row r="1022" spans="1:14" x14ac:dyDescent="0.25">
      <c r="A1022" s="148"/>
      <c r="B1022" s="148"/>
      <c r="C1022" s="148"/>
      <c r="D1022" s="148"/>
      <c r="E1022" s="148"/>
      <c r="F1022" s="148"/>
      <c r="G1022" s="148"/>
      <c r="H1022" s="148"/>
      <c r="I1022" s="148"/>
      <c r="J1022" s="148"/>
      <c r="K1022" s="148"/>
      <c r="L1022" s="148"/>
      <c r="M1022" s="148"/>
      <c r="N1022" s="148"/>
    </row>
    <row r="1023" spans="1:14" x14ac:dyDescent="0.25">
      <c r="A1023" s="148"/>
      <c r="B1023" s="148"/>
      <c r="C1023" s="148"/>
      <c r="D1023" s="148"/>
      <c r="E1023" s="148"/>
      <c r="F1023" s="148"/>
      <c r="G1023" s="148"/>
      <c r="H1023" s="148"/>
      <c r="I1023" s="148"/>
      <c r="J1023" s="148"/>
      <c r="K1023" s="148"/>
      <c r="L1023" s="148"/>
      <c r="M1023" s="148"/>
      <c r="N1023" s="148"/>
    </row>
    <row r="1024" spans="1:14" x14ac:dyDescent="0.25">
      <c r="A1024" s="148"/>
      <c r="B1024" s="148"/>
      <c r="C1024" s="148"/>
      <c r="D1024" s="148"/>
      <c r="E1024" s="148"/>
      <c r="F1024" s="148"/>
      <c r="G1024" s="148"/>
      <c r="H1024" s="148"/>
      <c r="I1024" s="148"/>
      <c r="J1024" s="148"/>
      <c r="K1024" s="148"/>
      <c r="L1024" s="148"/>
      <c r="M1024" s="148"/>
      <c r="N1024" s="148"/>
    </row>
    <row r="1025" spans="1:14" x14ac:dyDescent="0.25">
      <c r="A1025" s="148"/>
      <c r="B1025" s="148"/>
      <c r="C1025" s="148"/>
      <c r="D1025" s="148"/>
      <c r="E1025" s="148"/>
      <c r="F1025" s="148"/>
      <c r="G1025" s="148"/>
      <c r="H1025" s="148"/>
      <c r="I1025" s="148"/>
      <c r="J1025" s="148"/>
      <c r="K1025" s="148"/>
      <c r="L1025" s="148"/>
      <c r="M1025" s="148"/>
      <c r="N1025" s="148"/>
    </row>
    <row r="1026" spans="1:14" x14ac:dyDescent="0.25">
      <c r="A1026" s="148"/>
      <c r="B1026" s="148"/>
      <c r="C1026" s="148"/>
      <c r="D1026" s="148"/>
      <c r="E1026" s="148"/>
      <c r="F1026" s="148"/>
      <c r="G1026" s="148"/>
      <c r="H1026" s="148"/>
      <c r="I1026" s="148"/>
      <c r="J1026" s="148"/>
      <c r="K1026" s="148"/>
      <c r="L1026" s="148"/>
      <c r="M1026" s="148"/>
      <c r="N1026" s="148"/>
    </row>
    <row r="1027" spans="1:14" x14ac:dyDescent="0.25">
      <c r="A1027" s="148"/>
      <c r="B1027" s="148"/>
      <c r="C1027" s="148"/>
      <c r="D1027" s="148"/>
      <c r="E1027" s="148"/>
      <c r="F1027" s="148"/>
      <c r="G1027" s="148"/>
      <c r="H1027" s="148"/>
      <c r="I1027" s="148"/>
      <c r="J1027" s="148"/>
      <c r="K1027" s="148"/>
      <c r="L1027" s="148"/>
      <c r="M1027" s="148"/>
      <c r="N1027" s="148"/>
    </row>
    <row r="1028" spans="1:14" x14ac:dyDescent="0.25">
      <c r="A1028" s="148"/>
      <c r="B1028" s="148"/>
      <c r="C1028" s="148"/>
      <c r="D1028" s="148"/>
      <c r="E1028" s="148"/>
      <c r="F1028" s="148"/>
      <c r="G1028" s="148"/>
      <c r="H1028" s="148"/>
      <c r="I1028" s="148"/>
      <c r="J1028" s="148"/>
      <c r="K1028" s="148"/>
      <c r="L1028" s="148"/>
      <c r="M1028" s="148"/>
      <c r="N1028" s="148"/>
    </row>
    <row r="1029" spans="1:14" x14ac:dyDescent="0.25">
      <c r="A1029" s="148"/>
      <c r="B1029" s="148"/>
      <c r="C1029" s="148"/>
      <c r="D1029" s="148"/>
      <c r="E1029" s="148"/>
      <c r="F1029" s="148"/>
      <c r="G1029" s="148"/>
      <c r="H1029" s="148"/>
      <c r="I1029" s="148"/>
      <c r="J1029" s="148"/>
      <c r="K1029" s="148"/>
      <c r="L1029" s="148"/>
      <c r="M1029" s="148"/>
      <c r="N1029" s="148"/>
    </row>
    <row r="1030" spans="1:14" x14ac:dyDescent="0.25">
      <c r="A1030" s="148"/>
      <c r="B1030" s="148"/>
      <c r="C1030" s="148"/>
      <c r="D1030" s="148"/>
      <c r="E1030" s="148"/>
      <c r="F1030" s="148"/>
      <c r="G1030" s="148"/>
      <c r="H1030" s="148"/>
      <c r="I1030" s="148"/>
      <c r="J1030" s="148"/>
      <c r="K1030" s="148"/>
      <c r="L1030" s="148"/>
      <c r="M1030" s="148"/>
      <c r="N1030" s="148"/>
    </row>
    <row r="1031" spans="1:14" x14ac:dyDescent="0.25">
      <c r="A1031" s="148"/>
      <c r="B1031" s="148"/>
      <c r="C1031" s="148"/>
      <c r="D1031" s="148"/>
      <c r="E1031" s="148"/>
      <c r="F1031" s="148"/>
      <c r="G1031" s="148"/>
      <c r="H1031" s="148"/>
      <c r="I1031" s="148"/>
      <c r="J1031" s="148"/>
      <c r="K1031" s="148"/>
      <c r="L1031" s="148"/>
      <c r="M1031" s="148"/>
      <c r="N1031" s="148"/>
    </row>
    <row r="1032" spans="1:14" x14ac:dyDescent="0.25">
      <c r="A1032" s="148"/>
      <c r="B1032" s="148"/>
      <c r="C1032" s="148"/>
      <c r="D1032" s="148"/>
      <c r="E1032" s="148"/>
      <c r="F1032" s="148"/>
      <c r="G1032" s="148"/>
      <c r="H1032" s="148"/>
      <c r="I1032" s="148"/>
      <c r="J1032" s="148"/>
      <c r="K1032" s="148"/>
      <c r="L1032" s="148"/>
      <c r="M1032" s="148"/>
      <c r="N1032" s="148"/>
    </row>
    <row r="1033" spans="1:14" x14ac:dyDescent="0.25">
      <c r="A1033" s="148"/>
      <c r="B1033" s="148"/>
      <c r="C1033" s="148"/>
      <c r="D1033" s="148"/>
      <c r="E1033" s="148"/>
      <c r="F1033" s="148"/>
      <c r="G1033" s="148"/>
      <c r="H1033" s="148"/>
      <c r="I1033" s="148"/>
      <c r="J1033" s="148"/>
      <c r="K1033" s="148"/>
      <c r="L1033" s="148"/>
      <c r="M1033" s="148"/>
      <c r="N1033" s="148"/>
    </row>
    <row r="1034" spans="1:14" x14ac:dyDescent="0.25">
      <c r="A1034" s="148"/>
      <c r="B1034" s="148"/>
      <c r="C1034" s="148"/>
      <c r="D1034" s="148"/>
      <c r="E1034" s="148"/>
      <c r="F1034" s="148"/>
      <c r="G1034" s="148"/>
      <c r="H1034" s="148"/>
      <c r="I1034" s="148"/>
      <c r="J1034" s="148"/>
      <c r="K1034" s="148"/>
      <c r="L1034" s="148"/>
      <c r="M1034" s="148"/>
      <c r="N1034" s="148"/>
    </row>
    <row r="1035" spans="1:14" x14ac:dyDescent="0.25">
      <c r="A1035" s="148"/>
      <c r="B1035" s="148"/>
      <c r="C1035" s="148"/>
      <c r="D1035" s="148"/>
      <c r="E1035" s="148"/>
      <c r="F1035" s="148"/>
      <c r="G1035" s="148"/>
      <c r="H1035" s="148"/>
      <c r="I1035" s="148"/>
      <c r="J1035" s="148"/>
      <c r="K1035" s="148"/>
      <c r="L1035" s="148"/>
      <c r="M1035" s="148"/>
      <c r="N1035" s="148"/>
    </row>
    <row r="1036" spans="1:14" x14ac:dyDescent="0.25">
      <c r="A1036" s="148"/>
      <c r="B1036" s="148"/>
      <c r="C1036" s="148"/>
      <c r="D1036" s="148"/>
      <c r="E1036" s="148"/>
      <c r="F1036" s="148"/>
      <c r="G1036" s="148"/>
      <c r="H1036" s="148"/>
      <c r="I1036" s="148"/>
      <c r="J1036" s="148"/>
      <c r="K1036" s="148"/>
      <c r="L1036" s="148"/>
      <c r="M1036" s="148"/>
      <c r="N1036" s="148"/>
    </row>
    <row r="1037" spans="1:14" x14ac:dyDescent="0.25">
      <c r="A1037" s="148"/>
      <c r="B1037" s="148"/>
      <c r="C1037" s="148"/>
      <c r="D1037" s="148"/>
      <c r="E1037" s="148"/>
      <c r="F1037" s="148"/>
      <c r="G1037" s="148"/>
      <c r="H1037" s="148"/>
      <c r="I1037" s="148"/>
      <c r="J1037" s="148"/>
      <c r="K1037" s="148"/>
      <c r="L1037" s="148"/>
      <c r="M1037" s="148"/>
      <c r="N1037" s="148"/>
    </row>
    <row r="1038" spans="1:14" x14ac:dyDescent="0.25">
      <c r="A1038" s="148"/>
      <c r="B1038" s="148"/>
      <c r="C1038" s="148"/>
      <c r="D1038" s="148"/>
      <c r="E1038" s="148"/>
      <c r="F1038" s="148"/>
      <c r="G1038" s="148"/>
      <c r="H1038" s="148"/>
      <c r="I1038" s="148"/>
      <c r="J1038" s="148"/>
      <c r="K1038" s="148"/>
      <c r="L1038" s="148"/>
      <c r="M1038" s="148"/>
      <c r="N1038" s="148"/>
    </row>
    <row r="1039" spans="1:14" x14ac:dyDescent="0.25">
      <c r="A1039" s="148"/>
      <c r="B1039" s="148"/>
      <c r="C1039" s="148"/>
      <c r="D1039" s="148"/>
      <c r="E1039" s="148"/>
      <c r="F1039" s="148"/>
      <c r="G1039" s="148"/>
      <c r="H1039" s="148"/>
      <c r="I1039" s="148"/>
      <c r="J1039" s="148"/>
      <c r="K1039" s="148"/>
      <c r="L1039" s="148"/>
      <c r="M1039" s="148"/>
      <c r="N1039" s="148"/>
    </row>
    <row r="1040" spans="1:14" x14ac:dyDescent="0.25">
      <c r="A1040" s="148"/>
      <c r="B1040" s="148"/>
      <c r="C1040" s="148"/>
      <c r="D1040" s="148"/>
      <c r="E1040" s="148"/>
      <c r="F1040" s="148"/>
      <c r="G1040" s="148"/>
      <c r="H1040" s="148"/>
      <c r="I1040" s="148"/>
      <c r="J1040" s="148"/>
      <c r="K1040" s="148"/>
      <c r="L1040" s="148"/>
      <c r="M1040" s="148"/>
      <c r="N1040" s="148"/>
    </row>
    <row r="1041" spans="1:14" x14ac:dyDescent="0.25">
      <c r="A1041" s="148"/>
      <c r="B1041" s="148"/>
      <c r="C1041" s="148"/>
      <c r="D1041" s="148"/>
      <c r="E1041" s="148"/>
      <c r="F1041" s="148"/>
      <c r="G1041" s="148"/>
      <c r="H1041" s="148"/>
      <c r="I1041" s="148"/>
      <c r="J1041" s="148"/>
      <c r="K1041" s="148"/>
      <c r="L1041" s="148"/>
      <c r="M1041" s="148"/>
      <c r="N1041" s="148"/>
    </row>
    <row r="1042" spans="1:14" x14ac:dyDescent="0.25">
      <c r="A1042" s="148"/>
      <c r="B1042" s="148"/>
      <c r="C1042" s="148"/>
      <c r="D1042" s="148"/>
      <c r="E1042" s="148"/>
      <c r="F1042" s="148"/>
      <c r="G1042" s="148"/>
      <c r="H1042" s="148"/>
      <c r="I1042" s="148"/>
      <c r="J1042" s="148"/>
      <c r="K1042" s="148"/>
      <c r="L1042" s="148"/>
      <c r="M1042" s="148"/>
      <c r="N1042" s="148"/>
    </row>
    <row r="1043" spans="1:14" x14ac:dyDescent="0.25">
      <c r="A1043" s="148"/>
      <c r="B1043" s="148"/>
      <c r="C1043" s="148"/>
      <c r="D1043" s="148"/>
      <c r="E1043" s="148"/>
      <c r="F1043" s="148"/>
      <c r="G1043" s="148"/>
      <c r="H1043" s="148"/>
      <c r="I1043" s="148"/>
      <c r="J1043" s="148"/>
      <c r="K1043" s="148"/>
      <c r="L1043" s="148"/>
      <c r="M1043" s="148"/>
      <c r="N1043" s="148"/>
    </row>
    <row r="1044" spans="1:14" x14ac:dyDescent="0.25">
      <c r="A1044" s="148"/>
      <c r="B1044" s="148"/>
      <c r="C1044" s="148"/>
      <c r="D1044" s="148"/>
      <c r="E1044" s="148"/>
      <c r="F1044" s="148"/>
      <c r="G1044" s="148"/>
      <c r="H1044" s="148"/>
      <c r="I1044" s="148"/>
      <c r="J1044" s="148"/>
      <c r="K1044" s="148"/>
      <c r="L1044" s="148"/>
      <c r="M1044" s="148"/>
      <c r="N1044" s="148"/>
    </row>
    <row r="1045" spans="1:14" x14ac:dyDescent="0.25">
      <c r="A1045" s="148"/>
      <c r="B1045" s="148"/>
      <c r="C1045" s="148"/>
      <c r="D1045" s="148"/>
      <c r="E1045" s="148"/>
      <c r="F1045" s="148"/>
      <c r="G1045" s="148"/>
      <c r="H1045" s="148"/>
      <c r="I1045" s="148"/>
      <c r="J1045" s="148"/>
      <c r="K1045" s="148"/>
      <c r="L1045" s="148"/>
      <c r="M1045" s="148"/>
      <c r="N1045" s="148"/>
    </row>
    <row r="1046" spans="1:14" x14ac:dyDescent="0.25">
      <c r="A1046" s="148"/>
      <c r="B1046" s="148"/>
      <c r="C1046" s="148"/>
      <c r="D1046" s="148"/>
      <c r="E1046" s="148"/>
      <c r="F1046" s="148"/>
      <c r="G1046" s="148"/>
      <c r="H1046" s="148"/>
      <c r="I1046" s="148"/>
      <c r="J1046" s="148"/>
      <c r="K1046" s="148"/>
      <c r="L1046" s="148"/>
      <c r="M1046" s="148"/>
      <c r="N1046" s="148"/>
    </row>
    <row r="1047" spans="1:14" x14ac:dyDescent="0.25">
      <c r="A1047" s="148"/>
      <c r="B1047" s="148"/>
      <c r="C1047" s="148"/>
      <c r="D1047" s="148"/>
      <c r="E1047" s="148"/>
      <c r="F1047" s="148"/>
      <c r="G1047" s="148"/>
      <c r="H1047" s="148"/>
      <c r="I1047" s="148"/>
      <c r="J1047" s="148"/>
      <c r="K1047" s="148"/>
      <c r="L1047" s="148"/>
      <c r="M1047" s="148"/>
      <c r="N1047" s="148"/>
    </row>
    <row r="1048" spans="1:14" x14ac:dyDescent="0.25">
      <c r="A1048" s="148"/>
      <c r="B1048" s="148"/>
      <c r="C1048" s="148"/>
      <c r="D1048" s="148"/>
      <c r="E1048" s="148"/>
      <c r="F1048" s="148"/>
      <c r="G1048" s="148"/>
      <c r="H1048" s="148"/>
      <c r="I1048" s="148"/>
      <c r="J1048" s="148"/>
      <c r="K1048" s="148"/>
      <c r="L1048" s="148"/>
      <c r="M1048" s="148"/>
      <c r="N1048" s="148"/>
    </row>
    <row r="1049" spans="1:14" x14ac:dyDescent="0.25">
      <c r="A1049" s="148"/>
      <c r="B1049" s="148"/>
      <c r="C1049" s="148"/>
      <c r="D1049" s="148"/>
      <c r="E1049" s="148"/>
      <c r="F1049" s="148"/>
      <c r="G1049" s="148"/>
      <c r="H1049" s="148"/>
      <c r="I1049" s="148"/>
      <c r="J1049" s="148"/>
      <c r="K1049" s="148"/>
      <c r="L1049" s="148"/>
      <c r="M1049" s="148"/>
      <c r="N1049" s="148"/>
    </row>
    <row r="1050" spans="1:14" x14ac:dyDescent="0.25">
      <c r="A1050" s="148"/>
      <c r="B1050" s="148"/>
      <c r="C1050" s="148"/>
      <c r="D1050" s="148"/>
      <c r="E1050" s="148"/>
      <c r="F1050" s="148"/>
      <c r="G1050" s="148"/>
      <c r="H1050" s="148"/>
      <c r="I1050" s="148"/>
      <c r="J1050" s="148"/>
      <c r="K1050" s="148"/>
      <c r="L1050" s="148"/>
      <c r="M1050" s="148"/>
      <c r="N1050" s="148"/>
    </row>
    <row r="1051" spans="1:14" x14ac:dyDescent="0.25">
      <c r="A1051" s="148"/>
      <c r="B1051" s="148"/>
      <c r="C1051" s="148"/>
      <c r="D1051" s="148"/>
      <c r="E1051" s="148"/>
      <c r="F1051" s="148"/>
      <c r="G1051" s="148"/>
      <c r="H1051" s="148"/>
      <c r="I1051" s="148"/>
      <c r="J1051" s="148"/>
      <c r="K1051" s="148"/>
      <c r="L1051" s="148"/>
      <c r="M1051" s="148"/>
      <c r="N1051" s="148"/>
    </row>
    <row r="1052" spans="1:14" x14ac:dyDescent="0.25">
      <c r="A1052" s="148"/>
      <c r="B1052" s="148"/>
      <c r="C1052" s="148"/>
      <c r="D1052" s="148"/>
      <c r="E1052" s="148"/>
      <c r="F1052" s="148"/>
      <c r="G1052" s="148"/>
      <c r="H1052" s="148"/>
      <c r="I1052" s="148"/>
      <c r="J1052" s="148"/>
      <c r="K1052" s="148"/>
      <c r="L1052" s="148"/>
      <c r="M1052" s="148"/>
      <c r="N1052" s="148"/>
    </row>
    <row r="1053" spans="1:14" x14ac:dyDescent="0.25">
      <c r="A1053" s="148"/>
      <c r="B1053" s="148"/>
      <c r="C1053" s="148"/>
      <c r="D1053" s="148"/>
      <c r="E1053" s="148"/>
      <c r="F1053" s="148"/>
      <c r="G1053" s="148"/>
      <c r="H1053" s="148"/>
      <c r="I1053" s="148"/>
      <c r="J1053" s="148"/>
      <c r="K1053" s="148"/>
      <c r="L1053" s="148"/>
      <c r="M1053" s="148"/>
      <c r="N1053" s="148"/>
    </row>
    <row r="1054" spans="1:14" x14ac:dyDescent="0.25">
      <c r="A1054" s="148"/>
      <c r="B1054" s="148"/>
      <c r="C1054" s="148"/>
      <c r="D1054" s="148"/>
      <c r="E1054" s="148"/>
      <c r="F1054" s="148"/>
      <c r="G1054" s="148"/>
      <c r="H1054" s="148"/>
      <c r="I1054" s="148"/>
      <c r="J1054" s="148"/>
      <c r="K1054" s="148"/>
      <c r="L1054" s="148"/>
      <c r="M1054" s="148"/>
      <c r="N1054" s="148"/>
    </row>
    <row r="1055" spans="1:14" x14ac:dyDescent="0.25">
      <c r="A1055" s="148"/>
      <c r="B1055" s="148"/>
      <c r="C1055" s="148"/>
      <c r="D1055" s="148"/>
      <c r="E1055" s="148"/>
      <c r="F1055" s="148"/>
      <c r="G1055" s="148"/>
      <c r="H1055" s="148"/>
      <c r="I1055" s="148"/>
      <c r="J1055" s="148"/>
      <c r="K1055" s="148"/>
      <c r="L1055" s="148"/>
      <c r="M1055" s="148"/>
      <c r="N1055" s="148"/>
    </row>
    <row r="1056" spans="1:14" x14ac:dyDescent="0.25">
      <c r="A1056" s="148"/>
      <c r="B1056" s="148"/>
      <c r="C1056" s="148"/>
      <c r="D1056" s="148"/>
      <c r="E1056" s="148"/>
      <c r="F1056" s="148"/>
      <c r="G1056" s="148"/>
      <c r="H1056" s="148"/>
      <c r="I1056" s="148"/>
      <c r="J1056" s="148"/>
      <c r="K1056" s="148"/>
      <c r="L1056" s="148"/>
      <c r="M1056" s="148"/>
      <c r="N1056" s="148"/>
    </row>
    <row r="1057" spans="1:14" x14ac:dyDescent="0.25">
      <c r="A1057" s="148"/>
      <c r="B1057" s="148"/>
      <c r="C1057" s="148"/>
      <c r="D1057" s="148"/>
      <c r="E1057" s="148"/>
      <c r="F1057" s="148"/>
      <c r="G1057" s="148"/>
      <c r="H1057" s="148"/>
      <c r="I1057" s="148"/>
      <c r="J1057" s="148"/>
      <c r="K1057" s="148"/>
      <c r="L1057" s="148"/>
      <c r="M1057" s="148"/>
      <c r="N1057" s="148"/>
    </row>
    <row r="1058" spans="1:14" x14ac:dyDescent="0.25">
      <c r="A1058" s="148"/>
      <c r="B1058" s="148"/>
      <c r="C1058" s="148"/>
      <c r="D1058" s="148"/>
      <c r="E1058" s="148"/>
      <c r="F1058" s="148"/>
      <c r="G1058" s="148"/>
      <c r="H1058" s="148"/>
      <c r="I1058" s="148"/>
      <c r="J1058" s="148"/>
      <c r="K1058" s="148"/>
      <c r="L1058" s="148"/>
      <c r="M1058" s="148"/>
      <c r="N1058" s="148"/>
    </row>
    <row r="1059" spans="1:14" x14ac:dyDescent="0.25">
      <c r="A1059" s="148"/>
      <c r="B1059" s="148"/>
      <c r="C1059" s="148"/>
      <c r="D1059" s="148"/>
      <c r="E1059" s="148"/>
      <c r="F1059" s="148"/>
      <c r="G1059" s="148"/>
      <c r="H1059" s="148"/>
      <c r="I1059" s="148"/>
      <c r="J1059" s="148"/>
      <c r="K1059" s="148"/>
      <c r="L1059" s="148"/>
      <c r="M1059" s="148"/>
      <c r="N1059" s="148"/>
    </row>
    <row r="1060" spans="1:14" x14ac:dyDescent="0.25">
      <c r="A1060" s="148"/>
      <c r="B1060" s="148"/>
      <c r="C1060" s="148"/>
      <c r="D1060" s="148"/>
      <c r="E1060" s="148"/>
      <c r="F1060" s="148"/>
      <c r="G1060" s="148"/>
      <c r="H1060" s="148"/>
      <c r="I1060" s="148"/>
      <c r="J1060" s="148"/>
      <c r="K1060" s="148"/>
      <c r="L1060" s="148"/>
      <c r="M1060" s="148"/>
      <c r="N1060" s="148"/>
    </row>
    <row r="1061" spans="1:14" x14ac:dyDescent="0.25">
      <c r="A1061" s="148"/>
      <c r="B1061" s="148"/>
      <c r="C1061" s="148"/>
      <c r="D1061" s="148"/>
      <c r="E1061" s="148"/>
      <c r="F1061" s="148"/>
      <c r="G1061" s="148"/>
      <c r="H1061" s="148"/>
      <c r="I1061" s="148"/>
      <c r="J1061" s="148"/>
      <c r="K1061" s="148"/>
      <c r="L1061" s="148"/>
      <c r="M1061" s="148"/>
      <c r="N1061" s="148"/>
    </row>
    <row r="1062" spans="1:14" x14ac:dyDescent="0.25">
      <c r="A1062" s="148"/>
      <c r="B1062" s="148"/>
      <c r="C1062" s="148"/>
      <c r="D1062" s="148"/>
      <c r="E1062" s="148"/>
      <c r="F1062" s="148"/>
      <c r="G1062" s="148"/>
      <c r="H1062" s="148"/>
      <c r="I1062" s="148"/>
      <c r="J1062" s="148"/>
      <c r="K1062" s="148"/>
      <c r="L1062" s="148"/>
      <c r="M1062" s="148"/>
      <c r="N1062" s="148"/>
    </row>
    <row r="1063" spans="1:14" x14ac:dyDescent="0.25">
      <c r="A1063" s="148"/>
      <c r="B1063" s="148"/>
      <c r="C1063" s="148"/>
      <c r="D1063" s="148"/>
      <c r="E1063" s="148"/>
      <c r="F1063" s="148"/>
      <c r="G1063" s="148"/>
      <c r="H1063" s="148"/>
      <c r="I1063" s="148"/>
      <c r="J1063" s="148"/>
      <c r="K1063" s="148"/>
      <c r="L1063" s="148"/>
      <c r="M1063" s="148"/>
      <c r="N1063" s="148"/>
    </row>
    <row r="1064" spans="1:14" x14ac:dyDescent="0.25">
      <c r="A1064" s="148"/>
      <c r="B1064" s="148"/>
      <c r="C1064" s="148"/>
      <c r="D1064" s="148"/>
      <c r="E1064" s="148"/>
      <c r="F1064" s="148"/>
      <c r="G1064" s="148"/>
      <c r="H1064" s="148"/>
      <c r="I1064" s="148"/>
      <c r="J1064" s="148"/>
      <c r="K1064" s="148"/>
      <c r="L1064" s="148"/>
      <c r="M1064" s="148"/>
      <c r="N1064" s="148"/>
    </row>
    <row r="1065" spans="1:14" x14ac:dyDescent="0.25">
      <c r="A1065" s="148"/>
      <c r="B1065" s="148"/>
      <c r="C1065" s="148"/>
      <c r="D1065" s="148"/>
      <c r="E1065" s="148"/>
      <c r="F1065" s="148"/>
      <c r="G1065" s="148"/>
      <c r="H1065" s="148"/>
      <c r="I1065" s="148"/>
      <c r="J1065" s="148"/>
      <c r="K1065" s="148"/>
      <c r="L1065" s="148"/>
      <c r="M1065" s="148"/>
      <c r="N1065" s="148"/>
    </row>
    <row r="1066" spans="1:14" x14ac:dyDescent="0.25">
      <c r="A1066" s="148"/>
      <c r="B1066" s="148"/>
      <c r="C1066" s="148"/>
      <c r="D1066" s="148"/>
      <c r="E1066" s="148"/>
      <c r="F1066" s="148"/>
      <c r="G1066" s="148"/>
      <c r="H1066" s="148"/>
      <c r="I1066" s="148"/>
      <c r="J1066" s="148"/>
      <c r="K1066" s="148"/>
      <c r="L1066" s="148"/>
      <c r="M1066" s="148"/>
      <c r="N1066" s="148"/>
    </row>
    <row r="1067" spans="1:14" x14ac:dyDescent="0.25">
      <c r="A1067" s="148"/>
      <c r="B1067" s="148"/>
      <c r="C1067" s="148"/>
      <c r="D1067" s="148"/>
      <c r="E1067" s="148"/>
      <c r="F1067" s="148"/>
      <c r="G1067" s="148"/>
      <c r="H1067" s="148"/>
      <c r="I1067" s="148"/>
      <c r="J1067" s="148"/>
      <c r="K1067" s="148"/>
      <c r="L1067" s="148"/>
      <c r="M1067" s="148"/>
      <c r="N1067" s="148"/>
    </row>
    <row r="1068" spans="1:14" x14ac:dyDescent="0.25">
      <c r="A1068" s="148"/>
      <c r="B1068" s="148"/>
      <c r="C1068" s="148"/>
      <c r="D1068" s="148"/>
      <c r="E1068" s="148"/>
      <c r="F1068" s="148"/>
      <c r="G1068" s="148"/>
      <c r="H1068" s="148"/>
      <c r="I1068" s="148"/>
      <c r="J1068" s="148"/>
      <c r="K1068" s="148"/>
      <c r="L1068" s="148"/>
      <c r="M1068" s="148"/>
      <c r="N1068" s="148"/>
    </row>
    <row r="1069" spans="1:14" x14ac:dyDescent="0.25">
      <c r="A1069" s="148"/>
      <c r="B1069" s="148"/>
      <c r="C1069" s="148"/>
      <c r="D1069" s="148"/>
      <c r="E1069" s="148"/>
      <c r="F1069" s="148"/>
      <c r="G1069" s="148"/>
      <c r="H1069" s="148"/>
      <c r="I1069" s="148"/>
      <c r="J1069" s="148"/>
      <c r="K1069" s="148"/>
      <c r="L1069" s="148"/>
      <c r="M1069" s="148"/>
      <c r="N1069" s="148"/>
    </row>
    <row r="1070" spans="1:14" x14ac:dyDescent="0.25">
      <c r="A1070" s="148"/>
      <c r="B1070" s="148"/>
      <c r="C1070" s="148"/>
      <c r="D1070" s="148"/>
      <c r="E1070" s="148"/>
      <c r="F1070" s="148"/>
      <c r="G1070" s="148"/>
      <c r="H1070" s="148"/>
      <c r="I1070" s="148"/>
      <c r="J1070" s="148"/>
      <c r="K1070" s="148"/>
      <c r="L1070" s="148"/>
      <c r="M1070" s="148"/>
      <c r="N1070" s="148"/>
    </row>
    <row r="1071" spans="1:14" x14ac:dyDescent="0.25">
      <c r="A1071" s="148"/>
      <c r="B1071" s="148"/>
      <c r="C1071" s="148"/>
      <c r="D1071" s="148"/>
      <c r="E1071" s="148"/>
      <c r="F1071" s="148"/>
      <c r="G1071" s="148"/>
      <c r="H1071" s="148"/>
      <c r="I1071" s="148"/>
      <c r="J1071" s="148"/>
      <c r="K1071" s="148"/>
      <c r="L1071" s="148"/>
      <c r="M1071" s="148"/>
      <c r="N1071" s="148"/>
    </row>
    <row r="1072" spans="1:14" x14ac:dyDescent="0.25">
      <c r="A1072" s="148"/>
      <c r="B1072" s="148"/>
      <c r="C1072" s="148"/>
      <c r="D1072" s="148"/>
      <c r="E1072" s="148"/>
      <c r="F1072" s="148"/>
      <c r="G1072" s="148"/>
      <c r="H1072" s="148"/>
      <c r="I1072" s="148"/>
      <c r="J1072" s="148"/>
      <c r="K1072" s="148"/>
      <c r="L1072" s="148"/>
      <c r="M1072" s="148"/>
      <c r="N1072" s="148"/>
    </row>
    <row r="1073" spans="1:14" x14ac:dyDescent="0.25">
      <c r="A1073" s="148"/>
      <c r="B1073" s="148"/>
      <c r="C1073" s="148"/>
      <c r="D1073" s="148"/>
      <c r="E1073" s="148"/>
      <c r="F1073" s="148"/>
      <c r="G1073" s="148"/>
      <c r="H1073" s="148"/>
      <c r="I1073" s="148"/>
      <c r="J1073" s="148"/>
      <c r="K1073" s="148"/>
      <c r="L1073" s="148"/>
      <c r="M1073" s="148"/>
      <c r="N1073" s="148"/>
    </row>
    <row r="1074" spans="1:14" x14ac:dyDescent="0.25">
      <c r="A1074" s="148"/>
      <c r="B1074" s="148"/>
      <c r="C1074" s="148"/>
      <c r="D1074" s="148"/>
      <c r="E1074" s="148"/>
      <c r="F1074" s="148"/>
      <c r="G1074" s="148"/>
      <c r="H1074" s="148"/>
      <c r="I1074" s="148"/>
      <c r="J1074" s="148"/>
      <c r="K1074" s="148"/>
      <c r="L1074" s="148"/>
      <c r="M1074" s="148"/>
      <c r="N1074" s="148"/>
    </row>
    <row r="1075" spans="1:14" x14ac:dyDescent="0.25">
      <c r="A1075" s="148"/>
      <c r="B1075" s="148"/>
      <c r="C1075" s="148"/>
      <c r="D1075" s="148"/>
      <c r="E1075" s="148"/>
      <c r="F1075" s="148"/>
      <c r="G1075" s="148"/>
      <c r="H1075" s="148"/>
      <c r="I1075" s="148"/>
      <c r="J1075" s="148"/>
      <c r="K1075" s="148"/>
      <c r="L1075" s="148"/>
      <c r="M1075" s="148"/>
      <c r="N1075" s="148"/>
    </row>
    <row r="1076" spans="1:14" x14ac:dyDescent="0.25">
      <c r="A1076" s="148"/>
      <c r="B1076" s="148"/>
      <c r="C1076" s="148"/>
      <c r="D1076" s="148"/>
      <c r="E1076" s="148"/>
      <c r="F1076" s="148"/>
      <c r="G1076" s="148"/>
      <c r="H1076" s="148"/>
      <c r="I1076" s="148"/>
      <c r="J1076" s="148"/>
      <c r="K1076" s="148"/>
      <c r="L1076" s="148"/>
      <c r="M1076" s="148"/>
      <c r="N1076" s="148"/>
    </row>
    <row r="1077" spans="1:14" x14ac:dyDescent="0.25">
      <c r="A1077" s="148"/>
      <c r="B1077" s="148"/>
      <c r="C1077" s="148"/>
      <c r="D1077" s="148"/>
      <c r="E1077" s="148"/>
      <c r="F1077" s="148"/>
      <c r="G1077" s="148"/>
      <c r="H1077" s="148"/>
      <c r="I1077" s="148"/>
      <c r="J1077" s="148"/>
      <c r="K1077" s="148"/>
      <c r="L1077" s="148"/>
      <c r="M1077" s="148"/>
      <c r="N1077" s="148"/>
    </row>
    <row r="1078" spans="1:14" x14ac:dyDescent="0.25">
      <c r="A1078" s="148"/>
      <c r="B1078" s="148"/>
      <c r="C1078" s="148"/>
      <c r="D1078" s="148"/>
      <c r="E1078" s="148"/>
      <c r="F1078" s="148"/>
      <c r="G1078" s="148"/>
      <c r="H1078" s="148"/>
      <c r="I1078" s="148"/>
      <c r="J1078" s="148"/>
      <c r="K1078" s="148"/>
      <c r="L1078" s="148"/>
      <c r="M1078" s="148"/>
      <c r="N1078" s="148"/>
    </row>
    <row r="1079" spans="1:14" x14ac:dyDescent="0.25">
      <c r="A1079" s="148"/>
      <c r="B1079" s="148"/>
      <c r="C1079" s="148"/>
      <c r="D1079" s="148"/>
      <c r="E1079" s="148"/>
      <c r="F1079" s="148"/>
      <c r="G1079" s="148"/>
      <c r="H1079" s="148"/>
      <c r="I1079" s="148"/>
      <c r="J1079" s="148"/>
      <c r="K1079" s="148"/>
      <c r="L1079" s="148"/>
      <c r="M1079" s="148"/>
      <c r="N1079" s="148"/>
    </row>
    <row r="1080" spans="1:14" x14ac:dyDescent="0.25">
      <c r="A1080" s="148"/>
      <c r="B1080" s="148"/>
      <c r="C1080" s="148"/>
      <c r="D1080" s="148"/>
      <c r="E1080" s="148"/>
      <c r="F1080" s="148"/>
      <c r="G1080" s="148"/>
      <c r="H1080" s="148"/>
      <c r="I1080" s="148"/>
      <c r="J1080" s="148"/>
      <c r="K1080" s="148"/>
      <c r="L1080" s="148"/>
      <c r="M1080" s="148"/>
      <c r="N1080" s="148"/>
    </row>
    <row r="1081" spans="1:14" x14ac:dyDescent="0.25">
      <c r="A1081" s="148"/>
      <c r="B1081" s="148"/>
      <c r="C1081" s="148"/>
      <c r="D1081" s="148"/>
      <c r="E1081" s="148"/>
      <c r="F1081" s="148"/>
      <c r="G1081" s="148"/>
      <c r="H1081" s="148"/>
      <c r="I1081" s="148"/>
      <c r="J1081" s="148"/>
      <c r="K1081" s="148"/>
      <c r="L1081" s="148"/>
      <c r="M1081" s="148"/>
      <c r="N1081" s="148"/>
    </row>
    <row r="1082" spans="1:14" x14ac:dyDescent="0.25">
      <c r="A1082" s="148"/>
      <c r="B1082" s="148"/>
      <c r="C1082" s="148"/>
      <c r="D1082" s="148"/>
      <c r="E1082" s="148"/>
      <c r="F1082" s="148"/>
      <c r="G1082" s="148"/>
      <c r="H1082" s="148"/>
      <c r="I1082" s="148"/>
      <c r="J1082" s="148"/>
      <c r="K1082" s="148"/>
      <c r="L1082" s="148"/>
      <c r="M1082" s="148"/>
      <c r="N1082" s="148"/>
    </row>
    <row r="1083" spans="1:14" x14ac:dyDescent="0.25">
      <c r="A1083" s="148"/>
      <c r="B1083" s="148"/>
      <c r="C1083" s="148"/>
      <c r="D1083" s="148"/>
      <c r="E1083" s="148"/>
      <c r="F1083" s="148"/>
      <c r="G1083" s="148"/>
      <c r="H1083" s="148"/>
      <c r="I1083" s="148"/>
      <c r="J1083" s="148"/>
      <c r="K1083" s="148"/>
      <c r="L1083" s="148"/>
      <c r="M1083" s="148"/>
      <c r="N1083" s="148"/>
    </row>
    <row r="1084" spans="1:14" x14ac:dyDescent="0.25">
      <c r="A1084" s="148"/>
      <c r="B1084" s="148"/>
      <c r="C1084" s="148"/>
      <c r="D1084" s="148"/>
      <c r="E1084" s="148"/>
      <c r="F1084" s="148"/>
      <c r="G1084" s="148"/>
      <c r="H1084" s="148"/>
      <c r="I1084" s="148"/>
      <c r="J1084" s="148"/>
      <c r="K1084" s="148"/>
      <c r="L1084" s="148"/>
      <c r="M1084" s="148"/>
      <c r="N1084" s="148"/>
    </row>
    <row r="1085" spans="1:14" x14ac:dyDescent="0.25">
      <c r="A1085" s="148"/>
      <c r="B1085" s="148"/>
      <c r="C1085" s="148"/>
      <c r="D1085" s="148"/>
      <c r="E1085" s="148"/>
      <c r="F1085" s="148"/>
      <c r="G1085" s="148"/>
      <c r="H1085" s="148"/>
      <c r="I1085" s="148"/>
      <c r="J1085" s="148"/>
      <c r="K1085" s="148"/>
      <c r="L1085" s="148"/>
      <c r="M1085" s="148"/>
      <c r="N1085" s="148"/>
    </row>
    <row r="1086" spans="1:14" x14ac:dyDescent="0.25">
      <c r="A1086" s="148"/>
      <c r="B1086" s="148"/>
      <c r="C1086" s="148"/>
      <c r="D1086" s="148"/>
      <c r="E1086" s="148"/>
      <c r="F1086" s="148"/>
      <c r="G1086" s="148"/>
      <c r="H1086" s="148"/>
      <c r="I1086" s="148"/>
      <c r="J1086" s="148"/>
      <c r="K1086" s="148"/>
      <c r="L1086" s="148"/>
      <c r="M1086" s="148"/>
      <c r="N1086" s="148"/>
    </row>
    <row r="1087" spans="1:14" x14ac:dyDescent="0.25">
      <c r="A1087" s="148"/>
      <c r="B1087" s="148"/>
      <c r="C1087" s="148"/>
      <c r="D1087" s="148"/>
      <c r="E1087" s="148"/>
      <c r="F1087" s="148"/>
      <c r="G1087" s="148"/>
      <c r="H1087" s="148"/>
      <c r="I1087" s="148"/>
      <c r="J1087" s="148"/>
      <c r="K1087" s="148"/>
      <c r="L1087" s="148"/>
      <c r="M1087" s="148"/>
      <c r="N1087" s="148"/>
    </row>
    <row r="1088" spans="1:14" x14ac:dyDescent="0.25">
      <c r="A1088" s="148"/>
      <c r="B1088" s="148"/>
      <c r="C1088" s="148"/>
      <c r="D1088" s="148"/>
      <c r="E1088" s="148"/>
      <c r="F1088" s="148"/>
      <c r="G1088" s="148"/>
      <c r="H1088" s="148"/>
      <c r="I1088" s="148"/>
      <c r="J1088" s="148"/>
      <c r="K1088" s="148"/>
      <c r="L1088" s="148"/>
      <c r="M1088" s="148"/>
      <c r="N1088" s="148"/>
    </row>
    <row r="1089" spans="1:14" x14ac:dyDescent="0.25">
      <c r="A1089" s="148"/>
      <c r="B1089" s="148"/>
      <c r="C1089" s="148"/>
      <c r="D1089" s="148"/>
      <c r="E1089" s="148"/>
      <c r="F1089" s="148"/>
      <c r="G1089" s="148"/>
      <c r="H1089" s="148"/>
      <c r="I1089" s="148"/>
      <c r="J1089" s="148"/>
      <c r="K1089" s="148"/>
      <c r="L1089" s="148"/>
      <c r="M1089" s="148"/>
      <c r="N1089" s="148"/>
    </row>
    <row r="1090" spans="1:14" x14ac:dyDescent="0.25">
      <c r="A1090" s="148"/>
      <c r="B1090" s="148"/>
      <c r="C1090" s="148"/>
      <c r="D1090" s="148"/>
      <c r="E1090" s="148"/>
      <c r="F1090" s="148"/>
      <c r="G1090" s="148"/>
      <c r="H1090" s="148"/>
      <c r="I1090" s="148"/>
      <c r="J1090" s="148"/>
      <c r="K1090" s="148"/>
      <c r="L1090" s="148"/>
      <c r="M1090" s="148"/>
      <c r="N1090" s="148"/>
    </row>
    <row r="1091" spans="1:14" x14ac:dyDescent="0.25">
      <c r="A1091" s="148"/>
      <c r="B1091" s="148"/>
      <c r="C1091" s="148"/>
      <c r="D1091" s="148"/>
      <c r="E1091" s="148"/>
      <c r="F1091" s="148"/>
      <c r="G1091" s="148"/>
      <c r="H1091" s="148"/>
      <c r="I1091" s="148"/>
      <c r="J1091" s="148"/>
      <c r="K1091" s="148"/>
      <c r="L1091" s="148"/>
      <c r="M1091" s="148"/>
      <c r="N1091" s="148"/>
    </row>
    <row r="1092" spans="1:14" x14ac:dyDescent="0.25">
      <c r="A1092" s="148"/>
      <c r="B1092" s="148"/>
      <c r="C1092" s="148"/>
      <c r="D1092" s="148"/>
      <c r="E1092" s="148"/>
      <c r="F1092" s="148"/>
      <c r="G1092" s="148"/>
      <c r="H1092" s="148"/>
      <c r="I1092" s="148"/>
      <c r="J1092" s="148"/>
      <c r="K1092" s="148"/>
      <c r="L1092" s="148"/>
      <c r="M1092" s="148"/>
      <c r="N1092" s="148"/>
    </row>
    <row r="1093" spans="1:14" x14ac:dyDescent="0.25">
      <c r="A1093" s="148"/>
      <c r="B1093" s="148"/>
      <c r="C1093" s="148"/>
      <c r="D1093" s="148"/>
      <c r="E1093" s="148"/>
      <c r="F1093" s="148"/>
      <c r="G1093" s="148"/>
      <c r="H1093" s="148"/>
      <c r="I1093" s="148"/>
      <c r="J1093" s="148"/>
      <c r="K1093" s="148"/>
      <c r="L1093" s="148"/>
      <c r="M1093" s="148"/>
      <c r="N1093" s="148"/>
    </row>
    <row r="1094" spans="1:14" x14ac:dyDescent="0.25">
      <c r="A1094" s="148"/>
      <c r="B1094" s="148"/>
      <c r="C1094" s="148"/>
      <c r="D1094" s="148"/>
      <c r="E1094" s="148"/>
      <c r="F1094" s="148"/>
      <c r="G1094" s="148"/>
      <c r="H1094" s="148"/>
      <c r="I1094" s="148"/>
      <c r="J1094" s="148"/>
      <c r="K1094" s="148"/>
      <c r="L1094" s="148"/>
      <c r="M1094" s="148"/>
      <c r="N1094" s="148"/>
    </row>
    <row r="1095" spans="1:14" x14ac:dyDescent="0.25">
      <c r="A1095" s="148"/>
      <c r="B1095" s="148"/>
      <c r="C1095" s="148"/>
      <c r="D1095" s="148"/>
      <c r="E1095" s="148"/>
      <c r="F1095" s="148"/>
      <c r="G1095" s="148"/>
      <c r="H1095" s="148"/>
      <c r="I1095" s="148"/>
      <c r="J1095" s="148"/>
      <c r="K1095" s="148"/>
      <c r="L1095" s="148"/>
      <c r="M1095" s="148"/>
      <c r="N1095" s="148"/>
    </row>
    <row r="1096" spans="1:14" x14ac:dyDescent="0.25">
      <c r="A1096" s="148"/>
      <c r="B1096" s="148"/>
      <c r="C1096" s="148"/>
      <c r="D1096" s="148"/>
      <c r="E1096" s="148"/>
      <c r="F1096" s="148"/>
      <c r="G1096" s="148"/>
      <c r="H1096" s="148"/>
      <c r="I1096" s="148"/>
      <c r="J1096" s="148"/>
      <c r="K1096" s="148"/>
      <c r="L1096" s="148"/>
      <c r="M1096" s="148"/>
      <c r="N1096" s="148"/>
    </row>
    <row r="1097" spans="1:14" x14ac:dyDescent="0.25">
      <c r="A1097" s="148"/>
      <c r="B1097" s="148"/>
      <c r="C1097" s="148"/>
      <c r="D1097" s="148"/>
      <c r="E1097" s="148"/>
      <c r="F1097" s="148"/>
      <c r="G1097" s="148"/>
      <c r="H1097" s="148"/>
      <c r="I1097" s="148"/>
      <c r="J1097" s="148"/>
      <c r="K1097" s="148"/>
      <c r="L1097" s="148"/>
      <c r="M1097" s="148"/>
      <c r="N1097" s="148"/>
    </row>
    <row r="1098" spans="1:14" x14ac:dyDescent="0.25">
      <c r="A1098" s="148"/>
      <c r="B1098" s="148"/>
      <c r="C1098" s="148"/>
      <c r="D1098" s="148"/>
      <c r="E1098" s="148"/>
      <c r="F1098" s="148"/>
      <c r="G1098" s="148"/>
      <c r="H1098" s="148"/>
      <c r="I1098" s="148"/>
      <c r="J1098" s="148"/>
      <c r="K1098" s="148"/>
      <c r="L1098" s="148"/>
      <c r="M1098" s="148"/>
      <c r="N1098" s="148"/>
    </row>
    <row r="1099" spans="1:14" x14ac:dyDescent="0.25">
      <c r="A1099" s="148"/>
      <c r="B1099" s="148"/>
      <c r="C1099" s="148"/>
      <c r="D1099" s="148"/>
      <c r="E1099" s="148"/>
      <c r="F1099" s="148"/>
      <c r="G1099" s="148"/>
      <c r="H1099" s="148"/>
      <c r="I1099" s="148"/>
      <c r="J1099" s="148"/>
      <c r="K1099" s="148"/>
      <c r="L1099" s="148"/>
      <c r="M1099" s="148"/>
      <c r="N1099" s="148"/>
    </row>
    <row r="1100" spans="1:14" x14ac:dyDescent="0.25">
      <c r="A1100" s="148"/>
      <c r="B1100" s="148"/>
      <c r="C1100" s="148"/>
      <c r="D1100" s="148"/>
      <c r="E1100" s="148"/>
      <c r="F1100" s="148"/>
      <c r="G1100" s="148"/>
      <c r="H1100" s="148"/>
      <c r="I1100" s="148"/>
      <c r="J1100" s="148"/>
      <c r="K1100" s="148"/>
      <c r="L1100" s="148"/>
      <c r="M1100" s="148"/>
      <c r="N1100" s="148"/>
    </row>
    <row r="1101" spans="1:14" x14ac:dyDescent="0.25">
      <c r="A1101" s="148"/>
      <c r="B1101" s="148"/>
      <c r="C1101" s="148"/>
      <c r="D1101" s="148"/>
      <c r="E1101" s="148"/>
      <c r="F1101" s="148"/>
      <c r="G1101" s="148"/>
      <c r="H1101" s="148"/>
      <c r="I1101" s="148"/>
      <c r="J1101" s="148"/>
      <c r="K1101" s="148"/>
      <c r="L1101" s="148"/>
      <c r="M1101" s="148"/>
      <c r="N1101" s="148"/>
    </row>
    <row r="1102" spans="1:14" x14ac:dyDescent="0.25">
      <c r="A1102" s="148"/>
      <c r="B1102" s="148"/>
      <c r="C1102" s="148"/>
      <c r="D1102" s="148"/>
      <c r="E1102" s="148"/>
      <c r="F1102" s="148"/>
      <c r="G1102" s="148"/>
      <c r="H1102" s="148"/>
      <c r="I1102" s="148"/>
      <c r="J1102" s="148"/>
      <c r="K1102" s="148"/>
      <c r="L1102" s="148"/>
      <c r="M1102" s="148"/>
      <c r="N1102" s="148"/>
    </row>
    <row r="1103" spans="1:14" x14ac:dyDescent="0.25">
      <c r="A1103" s="148"/>
      <c r="B1103" s="148"/>
      <c r="C1103" s="148"/>
      <c r="D1103" s="148"/>
      <c r="E1103" s="148"/>
      <c r="F1103" s="148"/>
      <c r="G1103" s="148"/>
      <c r="H1103" s="148"/>
      <c r="I1103" s="148"/>
      <c r="J1103" s="148"/>
      <c r="K1103" s="148"/>
      <c r="L1103" s="148"/>
      <c r="M1103" s="148"/>
      <c r="N1103" s="148"/>
    </row>
    <row r="1104" spans="1:14" x14ac:dyDescent="0.25">
      <c r="A1104" s="148"/>
      <c r="B1104" s="148"/>
      <c r="C1104" s="148"/>
      <c r="D1104" s="148"/>
      <c r="E1104" s="148"/>
      <c r="F1104" s="148"/>
      <c r="G1104" s="148"/>
      <c r="H1104" s="148"/>
      <c r="I1104" s="148"/>
      <c r="J1104" s="148"/>
      <c r="K1104" s="148"/>
      <c r="L1104" s="148"/>
      <c r="M1104" s="148"/>
      <c r="N1104" s="148"/>
    </row>
    <row r="1105" spans="1:14" x14ac:dyDescent="0.25">
      <c r="A1105" s="148"/>
      <c r="B1105" s="148"/>
      <c r="C1105" s="148"/>
      <c r="D1105" s="148"/>
      <c r="E1105" s="148"/>
      <c r="F1105" s="148"/>
      <c r="G1105" s="148"/>
      <c r="H1105" s="148"/>
      <c r="I1105" s="148"/>
      <c r="J1105" s="148"/>
      <c r="K1105" s="148"/>
      <c r="L1105" s="148"/>
      <c r="M1105" s="148"/>
      <c r="N1105" s="148"/>
    </row>
    <row r="1106" spans="1:14" x14ac:dyDescent="0.25">
      <c r="A1106" s="148"/>
      <c r="B1106" s="148"/>
      <c r="C1106" s="148"/>
      <c r="D1106" s="148"/>
      <c r="E1106" s="148"/>
      <c r="F1106" s="148"/>
      <c r="G1106" s="148"/>
      <c r="H1106" s="148"/>
      <c r="I1106" s="148"/>
      <c r="J1106" s="148"/>
      <c r="K1106" s="148"/>
      <c r="L1106" s="148"/>
      <c r="M1106" s="148"/>
      <c r="N1106" s="148"/>
    </row>
    <row r="1107" spans="1:14" x14ac:dyDescent="0.25">
      <c r="A1107" s="148"/>
      <c r="B1107" s="148"/>
      <c r="C1107" s="148"/>
      <c r="D1107" s="148"/>
      <c r="E1107" s="148"/>
      <c r="F1107" s="148"/>
      <c r="G1107" s="148"/>
      <c r="H1107" s="148"/>
      <c r="I1107" s="148"/>
      <c r="J1107" s="148"/>
      <c r="K1107" s="148"/>
      <c r="L1107" s="148"/>
      <c r="M1107" s="148"/>
      <c r="N1107" s="148"/>
    </row>
    <row r="1108" spans="1:14" x14ac:dyDescent="0.25">
      <c r="A1108" s="148"/>
      <c r="B1108" s="148"/>
      <c r="C1108" s="148"/>
      <c r="D1108" s="148"/>
      <c r="E1108" s="148"/>
      <c r="F1108" s="148"/>
      <c r="G1108" s="148"/>
      <c r="H1108" s="148"/>
      <c r="I1108" s="148"/>
      <c r="J1108" s="148"/>
      <c r="K1108" s="148"/>
      <c r="L1108" s="148"/>
      <c r="M1108" s="148"/>
      <c r="N1108" s="148"/>
    </row>
    <row r="1109" spans="1:14" x14ac:dyDescent="0.25">
      <c r="A1109" s="148"/>
      <c r="B1109" s="148"/>
      <c r="C1109" s="148"/>
      <c r="D1109" s="148"/>
      <c r="E1109" s="148"/>
      <c r="F1109" s="148"/>
      <c r="G1109" s="148"/>
      <c r="H1109" s="148"/>
      <c r="I1109" s="148"/>
      <c r="J1109" s="148"/>
      <c r="K1109" s="148"/>
      <c r="L1109" s="148"/>
      <c r="M1109" s="148"/>
      <c r="N1109" s="148"/>
    </row>
    <row r="1110" spans="1:14" x14ac:dyDescent="0.25">
      <c r="A1110" s="148"/>
      <c r="B1110" s="148"/>
      <c r="C1110" s="148"/>
      <c r="D1110" s="148"/>
      <c r="E1110" s="148"/>
      <c r="F1110" s="148"/>
      <c r="G1110" s="148"/>
      <c r="H1110" s="148"/>
      <c r="I1110" s="148"/>
      <c r="J1110" s="148"/>
      <c r="K1110" s="148"/>
      <c r="L1110" s="148"/>
      <c r="M1110" s="148"/>
      <c r="N1110" s="148"/>
    </row>
    <row r="1111" spans="1:14" x14ac:dyDescent="0.25">
      <c r="A1111" s="148"/>
      <c r="B1111" s="148"/>
      <c r="C1111" s="148"/>
      <c r="D1111" s="148"/>
      <c r="E1111" s="148"/>
      <c r="F1111" s="148"/>
      <c r="G1111" s="148"/>
      <c r="H1111" s="148"/>
      <c r="I1111" s="148"/>
      <c r="J1111" s="148"/>
      <c r="K1111" s="148"/>
      <c r="L1111" s="148"/>
      <c r="M1111" s="148"/>
      <c r="N1111" s="148"/>
    </row>
    <row r="1112" spans="1:14" x14ac:dyDescent="0.25">
      <c r="A1112" s="148"/>
      <c r="B1112" s="148"/>
      <c r="C1112" s="148"/>
      <c r="D1112" s="148"/>
      <c r="E1112" s="148"/>
      <c r="F1112" s="148"/>
      <c r="G1112" s="148"/>
      <c r="H1112" s="148"/>
      <c r="I1112" s="148"/>
      <c r="J1112" s="148"/>
      <c r="K1112" s="148"/>
      <c r="L1112" s="148"/>
      <c r="M1112" s="148"/>
      <c r="N1112" s="148"/>
    </row>
    <row r="1113" spans="1:14" x14ac:dyDescent="0.25">
      <c r="A1113" s="148"/>
      <c r="B1113" s="148"/>
      <c r="C1113" s="148"/>
      <c r="D1113" s="148"/>
      <c r="E1113" s="148"/>
      <c r="F1113" s="148"/>
      <c r="G1113" s="148"/>
      <c r="H1113" s="148"/>
      <c r="I1113" s="148"/>
      <c r="J1113" s="148"/>
      <c r="K1113" s="148"/>
      <c r="L1113" s="148"/>
      <c r="M1113" s="148"/>
      <c r="N1113" s="148"/>
    </row>
    <row r="1114" spans="1:14" x14ac:dyDescent="0.25">
      <c r="A1114" s="148"/>
      <c r="B1114" s="148"/>
      <c r="C1114" s="148"/>
      <c r="D1114" s="148"/>
      <c r="E1114" s="148"/>
      <c r="F1114" s="148"/>
      <c r="G1114" s="148"/>
      <c r="H1114" s="148"/>
      <c r="I1114" s="148"/>
      <c r="J1114" s="148"/>
      <c r="K1114" s="148"/>
      <c r="L1114" s="148"/>
      <c r="M1114" s="148"/>
      <c r="N1114" s="148"/>
    </row>
    <row r="1115" spans="1:14" x14ac:dyDescent="0.25">
      <c r="A1115" s="148"/>
      <c r="B1115" s="148"/>
      <c r="C1115" s="148"/>
      <c r="D1115" s="148"/>
      <c r="E1115" s="148"/>
      <c r="F1115" s="148"/>
      <c r="G1115" s="148"/>
      <c r="H1115" s="148"/>
      <c r="I1115" s="148"/>
      <c r="J1115" s="148"/>
      <c r="K1115" s="148"/>
      <c r="L1115" s="148"/>
      <c r="M1115" s="148"/>
      <c r="N1115" s="148"/>
    </row>
    <row r="1116" spans="1:14" x14ac:dyDescent="0.25">
      <c r="A1116" s="148"/>
      <c r="B1116" s="148"/>
      <c r="C1116" s="148"/>
      <c r="D1116" s="148"/>
      <c r="E1116" s="148"/>
      <c r="F1116" s="148"/>
      <c r="G1116" s="148"/>
      <c r="H1116" s="148"/>
      <c r="I1116" s="148"/>
      <c r="J1116" s="148"/>
      <c r="K1116" s="148"/>
      <c r="L1116" s="148"/>
      <c r="M1116" s="148"/>
      <c r="N1116" s="148"/>
    </row>
    <row r="1117" spans="1:14" x14ac:dyDescent="0.25">
      <c r="A1117" s="148"/>
      <c r="B1117" s="148"/>
      <c r="C1117" s="148"/>
      <c r="D1117" s="148"/>
      <c r="E1117" s="148"/>
      <c r="F1117" s="148"/>
      <c r="G1117" s="148"/>
      <c r="H1117" s="148"/>
      <c r="I1117" s="148"/>
      <c r="J1117" s="148"/>
      <c r="K1117" s="148"/>
      <c r="L1117" s="148"/>
      <c r="M1117" s="148"/>
      <c r="N1117" s="148"/>
    </row>
    <row r="1118" spans="1:14" x14ac:dyDescent="0.25">
      <c r="A1118" s="148"/>
      <c r="B1118" s="148"/>
      <c r="C1118" s="148"/>
      <c r="D1118" s="148"/>
      <c r="E1118" s="148"/>
      <c r="F1118" s="148"/>
      <c r="G1118" s="148"/>
      <c r="H1118" s="148"/>
      <c r="I1118" s="148"/>
      <c r="J1118" s="148"/>
      <c r="K1118" s="148"/>
      <c r="L1118" s="148"/>
      <c r="M1118" s="148"/>
      <c r="N1118" s="148"/>
    </row>
    <row r="1119" spans="1:14" x14ac:dyDescent="0.25">
      <c r="A1119" s="148"/>
      <c r="B1119" s="148"/>
      <c r="C1119" s="148"/>
      <c r="D1119" s="148"/>
      <c r="E1119" s="148"/>
      <c r="F1119" s="148"/>
      <c r="G1119" s="148"/>
      <c r="H1119" s="148"/>
      <c r="I1119" s="148"/>
      <c r="J1119" s="148"/>
      <c r="K1119" s="148"/>
      <c r="L1119" s="148"/>
      <c r="M1119" s="148"/>
      <c r="N1119" s="148"/>
    </row>
    <row r="1120" spans="1:14" x14ac:dyDescent="0.25">
      <c r="A1120" s="148"/>
      <c r="B1120" s="148"/>
      <c r="C1120" s="148"/>
      <c r="D1120" s="148"/>
      <c r="E1120" s="148"/>
      <c r="F1120" s="148"/>
      <c r="G1120" s="148"/>
      <c r="H1120" s="148"/>
      <c r="I1120" s="148"/>
      <c r="J1120" s="148"/>
      <c r="K1120" s="148"/>
      <c r="L1120" s="148"/>
      <c r="M1120" s="148"/>
      <c r="N1120" s="148"/>
    </row>
    <row r="1121" spans="1:14" x14ac:dyDescent="0.25">
      <c r="A1121" s="148"/>
      <c r="B1121" s="148"/>
      <c r="C1121" s="148"/>
      <c r="D1121" s="148"/>
      <c r="E1121" s="148"/>
      <c r="F1121" s="148"/>
      <c r="G1121" s="148"/>
      <c r="H1121" s="148"/>
      <c r="I1121" s="148"/>
      <c r="J1121" s="148"/>
      <c r="K1121" s="148"/>
      <c r="L1121" s="148"/>
      <c r="M1121" s="148"/>
      <c r="N1121" s="148"/>
    </row>
    <row r="1122" spans="1:14" x14ac:dyDescent="0.25">
      <c r="A1122" s="148"/>
      <c r="B1122" s="148"/>
      <c r="C1122" s="148"/>
      <c r="D1122" s="148"/>
      <c r="E1122" s="148"/>
      <c r="F1122" s="148"/>
      <c r="G1122" s="148"/>
      <c r="H1122" s="148"/>
      <c r="I1122" s="148"/>
      <c r="J1122" s="148"/>
      <c r="K1122" s="148"/>
      <c r="L1122" s="148"/>
      <c r="M1122" s="148"/>
      <c r="N1122" s="148"/>
    </row>
    <row r="1123" spans="1:14" x14ac:dyDescent="0.25">
      <c r="A1123" s="148"/>
      <c r="B1123" s="148"/>
      <c r="C1123" s="148"/>
      <c r="D1123" s="148"/>
      <c r="E1123" s="148"/>
      <c r="F1123" s="148"/>
      <c r="G1123" s="148"/>
      <c r="H1123" s="148"/>
      <c r="I1123" s="148"/>
      <c r="J1123" s="148"/>
      <c r="K1123" s="148"/>
      <c r="L1123" s="148"/>
      <c r="M1123" s="148"/>
      <c r="N1123" s="148"/>
    </row>
    <row r="1124" spans="1:14" x14ac:dyDescent="0.25">
      <c r="A1124" s="148"/>
      <c r="B1124" s="148"/>
      <c r="C1124" s="148"/>
      <c r="D1124" s="148"/>
      <c r="E1124" s="148"/>
      <c r="F1124" s="148"/>
      <c r="G1124" s="148"/>
      <c r="H1124" s="148"/>
      <c r="I1124" s="148"/>
      <c r="J1124" s="148"/>
      <c r="K1124" s="148"/>
      <c r="L1124" s="148"/>
      <c r="M1124" s="148"/>
      <c r="N1124" s="148"/>
    </row>
    <row r="1125" spans="1:14" x14ac:dyDescent="0.25">
      <c r="A1125" s="148"/>
      <c r="B1125" s="148"/>
      <c r="C1125" s="148"/>
      <c r="D1125" s="148"/>
      <c r="E1125" s="148"/>
      <c r="F1125" s="148"/>
      <c r="G1125" s="148"/>
      <c r="H1125" s="148"/>
      <c r="I1125" s="148"/>
      <c r="J1125" s="148"/>
      <c r="K1125" s="148"/>
      <c r="L1125" s="148"/>
      <c r="M1125" s="148"/>
      <c r="N1125" s="148"/>
    </row>
    <row r="1126" spans="1:14" x14ac:dyDescent="0.25">
      <c r="A1126" s="148"/>
      <c r="B1126" s="148"/>
      <c r="C1126" s="148"/>
      <c r="D1126" s="148"/>
      <c r="E1126" s="148"/>
      <c r="F1126" s="148"/>
      <c r="G1126" s="148"/>
      <c r="H1126" s="148"/>
      <c r="I1126" s="148"/>
      <c r="J1126" s="148"/>
      <c r="K1126" s="148"/>
      <c r="L1126" s="148"/>
      <c r="M1126" s="148"/>
      <c r="N1126" s="148"/>
    </row>
    <row r="1127" spans="1:14" x14ac:dyDescent="0.25">
      <c r="A1127" s="148"/>
      <c r="B1127" s="148"/>
      <c r="C1127" s="148"/>
      <c r="D1127" s="148"/>
      <c r="E1127" s="148"/>
      <c r="F1127" s="148"/>
      <c r="G1127" s="148"/>
      <c r="H1127" s="148"/>
      <c r="I1127" s="148"/>
      <c r="J1127" s="148"/>
      <c r="K1127" s="148"/>
      <c r="L1127" s="148"/>
      <c r="M1127" s="148"/>
      <c r="N1127" s="148"/>
    </row>
    <row r="1128" spans="1:14" x14ac:dyDescent="0.25">
      <c r="A1128" s="148"/>
      <c r="B1128" s="148"/>
      <c r="C1128" s="148"/>
      <c r="D1128" s="148"/>
      <c r="E1128" s="148"/>
      <c r="F1128" s="148"/>
      <c r="G1128" s="148"/>
      <c r="H1128" s="148"/>
      <c r="I1128" s="148"/>
      <c r="J1128" s="148"/>
      <c r="K1128" s="148"/>
      <c r="L1128" s="148"/>
      <c r="M1128" s="148"/>
      <c r="N1128" s="148"/>
    </row>
    <row r="1129" spans="1:14" x14ac:dyDescent="0.25">
      <c r="A1129" s="148"/>
      <c r="B1129" s="148"/>
      <c r="C1129" s="148"/>
      <c r="D1129" s="148"/>
      <c r="E1129" s="148"/>
      <c r="F1129" s="148"/>
      <c r="G1129" s="148"/>
      <c r="H1129" s="148"/>
      <c r="I1129" s="148"/>
      <c r="J1129" s="148"/>
      <c r="K1129" s="148"/>
      <c r="L1129" s="148"/>
      <c r="M1129" s="148"/>
      <c r="N1129" s="148"/>
    </row>
    <row r="1130" spans="1:14" x14ac:dyDescent="0.25">
      <c r="A1130" s="148"/>
      <c r="B1130" s="148"/>
      <c r="C1130" s="148"/>
      <c r="D1130" s="148"/>
      <c r="E1130" s="148"/>
      <c r="F1130" s="148"/>
      <c r="G1130" s="148"/>
      <c r="H1130" s="148"/>
      <c r="I1130" s="148"/>
      <c r="J1130" s="148"/>
      <c r="K1130" s="148"/>
      <c r="L1130" s="148"/>
      <c r="M1130" s="148"/>
      <c r="N1130" s="148"/>
    </row>
    <row r="1131" spans="1:14" x14ac:dyDescent="0.25">
      <c r="A1131" s="148"/>
      <c r="B1131" s="148"/>
      <c r="C1131" s="148"/>
      <c r="D1131" s="148"/>
      <c r="E1131" s="148"/>
      <c r="F1131" s="148"/>
      <c r="G1131" s="148"/>
      <c r="H1131" s="148"/>
      <c r="I1131" s="148"/>
      <c r="J1131" s="148"/>
      <c r="K1131" s="148"/>
      <c r="L1131" s="148"/>
      <c r="M1131" s="148"/>
      <c r="N1131" s="148"/>
    </row>
    <row r="1132" spans="1:14" x14ac:dyDescent="0.25">
      <c r="A1132" s="148"/>
      <c r="B1132" s="148"/>
      <c r="C1132" s="148"/>
      <c r="D1132" s="148"/>
      <c r="E1132" s="148"/>
      <c r="F1132" s="148"/>
      <c r="G1132" s="148"/>
      <c r="H1132" s="148"/>
      <c r="I1132" s="148"/>
      <c r="J1132" s="148"/>
      <c r="K1132" s="148"/>
      <c r="L1132" s="148"/>
      <c r="M1132" s="148"/>
      <c r="N1132" s="148"/>
    </row>
    <row r="1133" spans="1:14" x14ac:dyDescent="0.25">
      <c r="A1133" s="148"/>
      <c r="B1133" s="148"/>
      <c r="C1133" s="148"/>
      <c r="D1133" s="148"/>
      <c r="E1133" s="148"/>
      <c r="F1133" s="148"/>
      <c r="G1133" s="148"/>
      <c r="H1133" s="148"/>
      <c r="I1133" s="148"/>
      <c r="J1133" s="148"/>
      <c r="K1133" s="148"/>
      <c r="L1133" s="148"/>
      <c r="M1133" s="148"/>
      <c r="N1133" s="148"/>
    </row>
    <row r="1134" spans="1:14" x14ac:dyDescent="0.25">
      <c r="A1134" s="148"/>
      <c r="B1134" s="148"/>
      <c r="C1134" s="148"/>
      <c r="D1134" s="148"/>
      <c r="E1134" s="148"/>
      <c r="F1134" s="148"/>
      <c r="G1134" s="148"/>
      <c r="H1134" s="148"/>
      <c r="I1134" s="148"/>
      <c r="J1134" s="148"/>
      <c r="K1134" s="148"/>
      <c r="L1134" s="148"/>
      <c r="M1134" s="148"/>
      <c r="N1134" s="148"/>
    </row>
    <row r="1135" spans="1:14" x14ac:dyDescent="0.25">
      <c r="A1135" s="148"/>
      <c r="B1135" s="148"/>
      <c r="C1135" s="148"/>
      <c r="D1135" s="148"/>
      <c r="E1135" s="148"/>
      <c r="F1135" s="148"/>
      <c r="G1135" s="148"/>
      <c r="H1135" s="148"/>
      <c r="I1135" s="148"/>
      <c r="J1135" s="148"/>
      <c r="K1135" s="148"/>
      <c r="L1135" s="148"/>
      <c r="M1135" s="148"/>
      <c r="N1135" s="148"/>
    </row>
    <row r="1136" spans="1:14" x14ac:dyDescent="0.25">
      <c r="A1136" s="148"/>
      <c r="B1136" s="148"/>
      <c r="C1136" s="148"/>
      <c r="D1136" s="148"/>
      <c r="E1136" s="148"/>
      <c r="F1136" s="148"/>
      <c r="G1136" s="148"/>
      <c r="H1136" s="148"/>
      <c r="I1136" s="148"/>
      <c r="J1136" s="148"/>
      <c r="K1136" s="148"/>
      <c r="L1136" s="148"/>
      <c r="M1136" s="148"/>
      <c r="N1136" s="148"/>
    </row>
    <row r="1137" spans="1:14" x14ac:dyDescent="0.25">
      <c r="A1137" s="148"/>
      <c r="B1137" s="148"/>
      <c r="C1137" s="148"/>
      <c r="D1137" s="148"/>
      <c r="E1137" s="148"/>
      <c r="F1137" s="148"/>
      <c r="G1137" s="148"/>
      <c r="H1137" s="148"/>
      <c r="I1137" s="148"/>
      <c r="J1137" s="148"/>
      <c r="K1137" s="148"/>
      <c r="L1137" s="148"/>
      <c r="M1137" s="148"/>
      <c r="N1137" s="148"/>
    </row>
    <row r="1138" spans="1:14" x14ac:dyDescent="0.25">
      <c r="A1138" s="148"/>
      <c r="B1138" s="148"/>
      <c r="C1138" s="148"/>
      <c r="D1138" s="148"/>
      <c r="E1138" s="148"/>
      <c r="F1138" s="148"/>
      <c r="G1138" s="148"/>
      <c r="H1138" s="148"/>
      <c r="I1138" s="148"/>
      <c r="J1138" s="148"/>
      <c r="K1138" s="148"/>
      <c r="L1138" s="148"/>
      <c r="M1138" s="148"/>
      <c r="N1138" s="148"/>
    </row>
    <row r="1139" spans="1:14" x14ac:dyDescent="0.25">
      <c r="A1139" s="148"/>
      <c r="B1139" s="148"/>
      <c r="C1139" s="148"/>
      <c r="D1139" s="148"/>
      <c r="E1139" s="148"/>
      <c r="F1139" s="148"/>
      <c r="G1139" s="148"/>
      <c r="H1139" s="148"/>
      <c r="I1139" s="148"/>
      <c r="J1139" s="148"/>
      <c r="K1139" s="148"/>
      <c r="L1139" s="148"/>
      <c r="M1139" s="148"/>
      <c r="N1139" s="148"/>
    </row>
    <row r="1140" spans="1:14" x14ac:dyDescent="0.25">
      <c r="A1140" s="148"/>
      <c r="B1140" s="148"/>
      <c r="C1140" s="148"/>
      <c r="D1140" s="148"/>
      <c r="E1140" s="148"/>
      <c r="F1140" s="148"/>
      <c r="G1140" s="148"/>
      <c r="H1140" s="148"/>
      <c r="I1140" s="148"/>
      <c r="J1140" s="148"/>
      <c r="K1140" s="148"/>
      <c r="L1140" s="148"/>
      <c r="M1140" s="148"/>
      <c r="N1140" s="148"/>
    </row>
    <row r="1141" spans="1:14" x14ac:dyDescent="0.25">
      <c r="A1141" s="148"/>
      <c r="B1141" s="148"/>
      <c r="C1141" s="148"/>
      <c r="D1141" s="148"/>
      <c r="E1141" s="148"/>
      <c r="F1141" s="148"/>
      <c r="G1141" s="148"/>
      <c r="H1141" s="148"/>
      <c r="I1141" s="148"/>
      <c r="J1141" s="148"/>
      <c r="K1141" s="148"/>
      <c r="L1141" s="148"/>
      <c r="M1141" s="148"/>
      <c r="N1141" s="148"/>
    </row>
    <row r="1142" spans="1:14" x14ac:dyDescent="0.25">
      <c r="A1142" s="148"/>
      <c r="B1142" s="148"/>
      <c r="C1142" s="148"/>
      <c r="D1142" s="148"/>
      <c r="E1142" s="148"/>
      <c r="F1142" s="148"/>
      <c r="G1142" s="148"/>
      <c r="H1142" s="148"/>
      <c r="I1142" s="148"/>
      <c r="J1142" s="148"/>
      <c r="K1142" s="148"/>
      <c r="L1142" s="148"/>
      <c r="M1142" s="148"/>
      <c r="N1142" s="148"/>
    </row>
    <row r="1143" spans="1:14" x14ac:dyDescent="0.25">
      <c r="A1143" s="148"/>
      <c r="B1143" s="148"/>
      <c r="C1143" s="148"/>
      <c r="D1143" s="148"/>
      <c r="E1143" s="148"/>
      <c r="F1143" s="148"/>
      <c r="G1143" s="148"/>
      <c r="H1143" s="148"/>
      <c r="I1143" s="148"/>
      <c r="J1143" s="148"/>
      <c r="K1143" s="148"/>
      <c r="L1143" s="148"/>
      <c r="M1143" s="148"/>
      <c r="N1143" s="148"/>
    </row>
    <row r="1144" spans="1:14" x14ac:dyDescent="0.25">
      <c r="A1144" s="148"/>
      <c r="B1144" s="148"/>
      <c r="C1144" s="148"/>
      <c r="D1144" s="148"/>
      <c r="E1144" s="148"/>
      <c r="F1144" s="148"/>
      <c r="G1144" s="148"/>
      <c r="H1144" s="148"/>
      <c r="I1144" s="148"/>
      <c r="J1144" s="148"/>
      <c r="K1144" s="148"/>
      <c r="L1144" s="148"/>
      <c r="M1144" s="148"/>
      <c r="N1144" s="148"/>
    </row>
    <row r="1145" spans="1:14" x14ac:dyDescent="0.25">
      <c r="A1145" s="148"/>
      <c r="B1145" s="148"/>
      <c r="C1145" s="148"/>
      <c r="D1145" s="148"/>
      <c r="E1145" s="148"/>
      <c r="F1145" s="148"/>
      <c r="G1145" s="148"/>
      <c r="H1145" s="148"/>
      <c r="I1145" s="148"/>
      <c r="J1145" s="148"/>
      <c r="K1145" s="148"/>
      <c r="L1145" s="148"/>
      <c r="M1145" s="148"/>
      <c r="N1145" s="148"/>
    </row>
    <row r="1146" spans="1:14" x14ac:dyDescent="0.25">
      <c r="A1146" s="148"/>
      <c r="B1146" s="148"/>
      <c r="C1146" s="148"/>
      <c r="D1146" s="148"/>
      <c r="E1146" s="148"/>
      <c r="F1146" s="148"/>
      <c r="G1146" s="148"/>
      <c r="H1146" s="148"/>
      <c r="I1146" s="148"/>
      <c r="J1146" s="148"/>
      <c r="K1146" s="148"/>
      <c r="L1146" s="148"/>
      <c r="M1146" s="148"/>
      <c r="N1146" s="148"/>
    </row>
    <row r="1147" spans="1:14" x14ac:dyDescent="0.25">
      <c r="A1147" s="148"/>
      <c r="B1147" s="148"/>
      <c r="C1147" s="148"/>
      <c r="D1147" s="148"/>
      <c r="E1147" s="148"/>
      <c r="F1147" s="148"/>
      <c r="G1147" s="148"/>
      <c r="H1147" s="148"/>
      <c r="I1147" s="148"/>
      <c r="J1147" s="148"/>
      <c r="K1147" s="148"/>
      <c r="L1147" s="148"/>
      <c r="M1147" s="148"/>
      <c r="N1147" s="148"/>
    </row>
    <row r="1148" spans="1:14" x14ac:dyDescent="0.25">
      <c r="A1148" s="148"/>
      <c r="B1148" s="148"/>
      <c r="C1148" s="148"/>
      <c r="D1148" s="148"/>
      <c r="E1148" s="148"/>
      <c r="F1148" s="148"/>
      <c r="G1148" s="148"/>
      <c r="H1148" s="148"/>
      <c r="I1148" s="148"/>
      <c r="J1148" s="148"/>
      <c r="K1148" s="148"/>
      <c r="L1148" s="148"/>
      <c r="M1148" s="148"/>
      <c r="N1148" s="148"/>
    </row>
    <row r="1149" spans="1:14" x14ac:dyDescent="0.25">
      <c r="A1149" s="148"/>
      <c r="B1149" s="148"/>
      <c r="C1149" s="148"/>
      <c r="D1149" s="148"/>
      <c r="E1149" s="148"/>
      <c r="F1149" s="148"/>
      <c r="G1149" s="148"/>
      <c r="H1149" s="148"/>
      <c r="I1149" s="148"/>
      <c r="J1149" s="148"/>
      <c r="K1149" s="148"/>
      <c r="L1149" s="148"/>
      <c r="M1149" s="148"/>
      <c r="N1149" s="148"/>
    </row>
    <row r="1150" spans="1:14" x14ac:dyDescent="0.25">
      <c r="A1150" s="148"/>
      <c r="B1150" s="148"/>
      <c r="C1150" s="148"/>
      <c r="D1150" s="148"/>
      <c r="E1150" s="148"/>
      <c r="F1150" s="148"/>
      <c r="G1150" s="148"/>
      <c r="H1150" s="148"/>
      <c r="I1150" s="148"/>
      <c r="J1150" s="148"/>
      <c r="K1150" s="148"/>
      <c r="L1150" s="148"/>
      <c r="M1150" s="148"/>
      <c r="N1150" s="148"/>
    </row>
    <row r="1151" spans="1:14" x14ac:dyDescent="0.25">
      <c r="A1151" s="148"/>
      <c r="B1151" s="148"/>
      <c r="C1151" s="148"/>
      <c r="D1151" s="148"/>
      <c r="E1151" s="148"/>
      <c r="F1151" s="148"/>
      <c r="G1151" s="148"/>
      <c r="H1151" s="148"/>
      <c r="I1151" s="148"/>
      <c r="J1151" s="148"/>
      <c r="K1151" s="148"/>
      <c r="L1151" s="148"/>
      <c r="M1151" s="148"/>
      <c r="N1151" s="148"/>
    </row>
    <row r="1152" spans="1:14" x14ac:dyDescent="0.25">
      <c r="A1152" s="148"/>
      <c r="B1152" s="148"/>
      <c r="C1152" s="148"/>
      <c r="D1152" s="148"/>
      <c r="E1152" s="148"/>
      <c r="F1152" s="148"/>
      <c r="G1152" s="148"/>
      <c r="H1152" s="148"/>
      <c r="I1152" s="148"/>
      <c r="J1152" s="148"/>
      <c r="K1152" s="148"/>
      <c r="L1152" s="148"/>
      <c r="M1152" s="148"/>
      <c r="N1152" s="148"/>
    </row>
    <row r="1153" spans="1:14" x14ac:dyDescent="0.25">
      <c r="A1153" s="148"/>
      <c r="B1153" s="148"/>
      <c r="C1153" s="148"/>
      <c r="D1153" s="148"/>
      <c r="E1153" s="148"/>
      <c r="F1153" s="148"/>
      <c r="G1153" s="148"/>
      <c r="H1153" s="148"/>
      <c r="I1153" s="148"/>
      <c r="J1153" s="148"/>
      <c r="K1153" s="148"/>
      <c r="L1153" s="148"/>
      <c r="M1153" s="148"/>
      <c r="N1153" s="148"/>
    </row>
    <row r="1154" spans="1:14" x14ac:dyDescent="0.25">
      <c r="A1154" s="148"/>
      <c r="B1154" s="148"/>
      <c r="C1154" s="148"/>
      <c r="D1154" s="148"/>
      <c r="E1154" s="148"/>
      <c r="F1154" s="148"/>
      <c r="G1154" s="148"/>
      <c r="H1154" s="148"/>
      <c r="I1154" s="148"/>
      <c r="J1154" s="148"/>
      <c r="K1154" s="148"/>
      <c r="L1154" s="148"/>
      <c r="M1154" s="148"/>
      <c r="N1154" s="148"/>
    </row>
    <row r="1155" spans="1:14" x14ac:dyDescent="0.25">
      <c r="A1155" s="148"/>
      <c r="B1155" s="148"/>
      <c r="C1155" s="148"/>
      <c r="D1155" s="148"/>
      <c r="E1155" s="148"/>
      <c r="F1155" s="148"/>
      <c r="G1155" s="148"/>
      <c r="H1155" s="148"/>
      <c r="I1155" s="148"/>
      <c r="J1155" s="148"/>
      <c r="K1155" s="148"/>
      <c r="L1155" s="148"/>
      <c r="M1155" s="148"/>
      <c r="N1155" s="148"/>
    </row>
    <row r="1156" spans="1:14" x14ac:dyDescent="0.25">
      <c r="A1156" s="148"/>
      <c r="B1156" s="148"/>
      <c r="C1156" s="148"/>
      <c r="D1156" s="148"/>
      <c r="E1156" s="148"/>
      <c r="F1156" s="148"/>
      <c r="G1156" s="148"/>
      <c r="H1156" s="148"/>
      <c r="I1156" s="148"/>
      <c r="J1156" s="148"/>
      <c r="K1156" s="148"/>
      <c r="L1156" s="148"/>
      <c r="M1156" s="148"/>
      <c r="N1156" s="148"/>
    </row>
    <row r="1157" spans="1:14" x14ac:dyDescent="0.25">
      <c r="A1157" s="148"/>
      <c r="B1157" s="148"/>
      <c r="C1157" s="148"/>
      <c r="D1157" s="148"/>
      <c r="E1157" s="148"/>
      <c r="F1157" s="148"/>
      <c r="G1157" s="148"/>
      <c r="H1157" s="148"/>
      <c r="I1157" s="148"/>
      <c r="J1157" s="148"/>
      <c r="K1157" s="148"/>
      <c r="L1157" s="148"/>
      <c r="M1157" s="148"/>
      <c r="N1157" s="148"/>
    </row>
    <row r="1158" spans="1:14" x14ac:dyDescent="0.25">
      <c r="A1158" s="148"/>
      <c r="B1158" s="148"/>
      <c r="C1158" s="148"/>
      <c r="D1158" s="148"/>
      <c r="E1158" s="148"/>
      <c r="F1158" s="148"/>
      <c r="G1158" s="148"/>
      <c r="H1158" s="148"/>
      <c r="I1158" s="148"/>
      <c r="J1158" s="148"/>
      <c r="K1158" s="148"/>
      <c r="L1158" s="148"/>
      <c r="M1158" s="148"/>
      <c r="N1158" s="148"/>
    </row>
    <row r="1159" spans="1:14" x14ac:dyDescent="0.25">
      <c r="A1159" s="148"/>
      <c r="B1159" s="148"/>
      <c r="C1159" s="148"/>
      <c r="D1159" s="148"/>
      <c r="E1159" s="148"/>
      <c r="F1159" s="148"/>
      <c r="G1159" s="148"/>
      <c r="H1159" s="148"/>
      <c r="I1159" s="148"/>
      <c r="J1159" s="148"/>
      <c r="K1159" s="148"/>
      <c r="L1159" s="148"/>
      <c r="M1159" s="148"/>
      <c r="N1159" s="148"/>
    </row>
    <row r="1160" spans="1:14" x14ac:dyDescent="0.25">
      <c r="A1160" s="148"/>
      <c r="B1160" s="148"/>
      <c r="C1160" s="148"/>
      <c r="D1160" s="148"/>
      <c r="E1160" s="148"/>
      <c r="F1160" s="148"/>
      <c r="G1160" s="148"/>
      <c r="H1160" s="148"/>
      <c r="I1160" s="148"/>
      <c r="J1160" s="148"/>
      <c r="K1160" s="148"/>
      <c r="L1160" s="148"/>
      <c r="M1160" s="148"/>
      <c r="N1160" s="148"/>
    </row>
    <row r="1161" spans="1:14" x14ac:dyDescent="0.25">
      <c r="A1161" s="148"/>
      <c r="B1161" s="148"/>
      <c r="C1161" s="148"/>
      <c r="D1161" s="148"/>
      <c r="E1161" s="148"/>
      <c r="F1161" s="148"/>
      <c r="G1161" s="148"/>
      <c r="H1161" s="148"/>
      <c r="I1161" s="148"/>
      <c r="J1161" s="148"/>
      <c r="K1161" s="148"/>
      <c r="L1161" s="148"/>
      <c r="M1161" s="148"/>
      <c r="N1161" s="148"/>
    </row>
    <row r="1162" spans="1:14" x14ac:dyDescent="0.25">
      <c r="A1162" s="148"/>
      <c r="B1162" s="148"/>
      <c r="C1162" s="148"/>
      <c r="D1162" s="148"/>
      <c r="E1162" s="148"/>
      <c r="F1162" s="148"/>
      <c r="G1162" s="148"/>
      <c r="H1162" s="148"/>
      <c r="I1162" s="148"/>
      <c r="J1162" s="148"/>
      <c r="K1162" s="148"/>
      <c r="L1162" s="148"/>
      <c r="M1162" s="148"/>
      <c r="N1162" s="148"/>
    </row>
    <row r="1163" spans="1:14" x14ac:dyDescent="0.25">
      <c r="A1163" s="148"/>
      <c r="B1163" s="148"/>
      <c r="C1163" s="148"/>
      <c r="D1163" s="148"/>
      <c r="E1163" s="148"/>
      <c r="F1163" s="148"/>
      <c r="G1163" s="148"/>
      <c r="H1163" s="148"/>
      <c r="I1163" s="148"/>
      <c r="J1163" s="148"/>
      <c r="K1163" s="148"/>
      <c r="L1163" s="148"/>
      <c r="M1163" s="148"/>
      <c r="N1163" s="148"/>
    </row>
    <row r="1164" spans="1:14" x14ac:dyDescent="0.25">
      <c r="A1164" s="148"/>
      <c r="B1164" s="148"/>
      <c r="C1164" s="148"/>
      <c r="D1164" s="148"/>
      <c r="E1164" s="148"/>
      <c r="F1164" s="148"/>
      <c r="G1164" s="148"/>
      <c r="H1164" s="148"/>
      <c r="I1164" s="148"/>
      <c r="J1164" s="148"/>
      <c r="K1164" s="148"/>
      <c r="L1164" s="148"/>
      <c r="M1164" s="148"/>
      <c r="N1164" s="148"/>
    </row>
    <row r="1165" spans="1:14" x14ac:dyDescent="0.25">
      <c r="A1165" s="148"/>
      <c r="B1165" s="148"/>
      <c r="C1165" s="148"/>
      <c r="D1165" s="148"/>
      <c r="E1165" s="148"/>
      <c r="F1165" s="148"/>
      <c r="G1165" s="148"/>
      <c r="H1165" s="148"/>
      <c r="I1165" s="148"/>
      <c r="J1165" s="148"/>
      <c r="K1165" s="148"/>
      <c r="L1165" s="148"/>
      <c r="M1165" s="148"/>
      <c r="N1165" s="148"/>
    </row>
    <row r="1166" spans="1:14" x14ac:dyDescent="0.25">
      <c r="A1166" s="148"/>
      <c r="B1166" s="148"/>
      <c r="C1166" s="148"/>
      <c r="D1166" s="148"/>
      <c r="E1166" s="148"/>
      <c r="F1166" s="148"/>
      <c r="G1166" s="148"/>
      <c r="H1166" s="148"/>
      <c r="I1166" s="148"/>
      <c r="J1166" s="148"/>
      <c r="K1166" s="148"/>
      <c r="L1166" s="148"/>
      <c r="M1166" s="148"/>
      <c r="N1166" s="148"/>
    </row>
    <row r="1167" spans="1:14" x14ac:dyDescent="0.25">
      <c r="A1167" s="148"/>
      <c r="B1167" s="148"/>
      <c r="C1167" s="148"/>
      <c r="D1167" s="148"/>
      <c r="E1167" s="148"/>
      <c r="F1167" s="148"/>
      <c r="G1167" s="148"/>
      <c r="H1167" s="148"/>
      <c r="I1167" s="148"/>
      <c r="J1167" s="148"/>
      <c r="K1167" s="148"/>
      <c r="L1167" s="148"/>
      <c r="M1167" s="148"/>
      <c r="N1167" s="148"/>
    </row>
    <row r="1168" spans="1:14" x14ac:dyDescent="0.25">
      <c r="A1168" s="148"/>
      <c r="B1168" s="148"/>
      <c r="C1168" s="148"/>
      <c r="D1168" s="148"/>
      <c r="E1168" s="148"/>
      <c r="F1168" s="148"/>
      <c r="G1168" s="148"/>
      <c r="H1168" s="148"/>
      <c r="I1168" s="148"/>
      <c r="J1168" s="148"/>
      <c r="K1168" s="148"/>
      <c r="L1168" s="148"/>
      <c r="M1168" s="148"/>
      <c r="N1168" s="148"/>
    </row>
    <row r="1169" spans="1:14" x14ac:dyDescent="0.25">
      <c r="A1169" s="148"/>
      <c r="B1169" s="148"/>
      <c r="C1169" s="148"/>
      <c r="D1169" s="148"/>
      <c r="E1169" s="148"/>
      <c r="F1169" s="148"/>
      <c r="G1169" s="148"/>
      <c r="H1169" s="148"/>
      <c r="I1169" s="148"/>
      <c r="J1169" s="148"/>
      <c r="K1169" s="148"/>
      <c r="L1169" s="148"/>
      <c r="M1169" s="148"/>
      <c r="N1169" s="148"/>
    </row>
    <row r="1170" spans="1:14" x14ac:dyDescent="0.25">
      <c r="A1170" s="148"/>
      <c r="B1170" s="148"/>
      <c r="C1170" s="148"/>
      <c r="D1170" s="148"/>
      <c r="E1170" s="148"/>
      <c r="F1170" s="148"/>
      <c r="G1170" s="148"/>
      <c r="H1170" s="148"/>
      <c r="I1170" s="148"/>
      <c r="J1170" s="148"/>
      <c r="K1170" s="148"/>
      <c r="L1170" s="148"/>
      <c r="M1170" s="148"/>
      <c r="N1170" s="148"/>
    </row>
    <row r="1171" spans="1:14" x14ac:dyDescent="0.25">
      <c r="A1171" s="148"/>
      <c r="B1171" s="148"/>
      <c r="C1171" s="148"/>
      <c r="D1171" s="148"/>
      <c r="E1171" s="148"/>
      <c r="F1171" s="148"/>
      <c r="G1171" s="148"/>
      <c r="H1171" s="148"/>
      <c r="I1171" s="148"/>
      <c r="J1171" s="148"/>
      <c r="K1171" s="148"/>
      <c r="L1171" s="148"/>
      <c r="M1171" s="148"/>
      <c r="N1171" s="148"/>
    </row>
    <row r="1172" spans="1:14" x14ac:dyDescent="0.25">
      <c r="A1172" s="148"/>
      <c r="B1172" s="148"/>
      <c r="C1172" s="148"/>
      <c r="D1172" s="148"/>
      <c r="E1172" s="148"/>
      <c r="F1172" s="148"/>
      <c r="G1172" s="148"/>
      <c r="H1172" s="148"/>
      <c r="I1172" s="148"/>
      <c r="J1172" s="148"/>
      <c r="K1172" s="148"/>
      <c r="L1172" s="148"/>
      <c r="M1172" s="148"/>
      <c r="N1172" s="148"/>
    </row>
    <row r="1173" spans="1:14" x14ac:dyDescent="0.25">
      <c r="A1173" s="148"/>
      <c r="B1173" s="148"/>
      <c r="C1173" s="148"/>
      <c r="D1173" s="148"/>
      <c r="E1173" s="148"/>
      <c r="F1173" s="148"/>
      <c r="G1173" s="148"/>
      <c r="H1173" s="148"/>
      <c r="I1173" s="148"/>
      <c r="J1173" s="148"/>
      <c r="K1173" s="148"/>
      <c r="L1173" s="148"/>
      <c r="M1173" s="148"/>
      <c r="N1173" s="148"/>
    </row>
    <row r="1174" spans="1:14" x14ac:dyDescent="0.25">
      <c r="A1174" s="148"/>
      <c r="B1174" s="148"/>
      <c r="C1174" s="148"/>
      <c r="D1174" s="148"/>
      <c r="E1174" s="148"/>
      <c r="F1174" s="148"/>
      <c r="G1174" s="148"/>
      <c r="H1174" s="148"/>
      <c r="I1174" s="148"/>
      <c r="J1174" s="148"/>
      <c r="K1174" s="148"/>
      <c r="L1174" s="148"/>
      <c r="M1174" s="148"/>
      <c r="N1174" s="148"/>
    </row>
    <row r="1175" spans="1:14" x14ac:dyDescent="0.25">
      <c r="A1175" s="148"/>
      <c r="B1175" s="148"/>
      <c r="C1175" s="148"/>
      <c r="D1175" s="148"/>
      <c r="E1175" s="148"/>
      <c r="F1175" s="148"/>
      <c r="G1175" s="148"/>
      <c r="H1175" s="148"/>
      <c r="I1175" s="148"/>
      <c r="J1175" s="148"/>
      <c r="K1175" s="148"/>
      <c r="L1175" s="148"/>
      <c r="M1175" s="148"/>
      <c r="N1175" s="148"/>
    </row>
    <row r="1176" spans="1:14" x14ac:dyDescent="0.25">
      <c r="A1176" s="148"/>
      <c r="B1176" s="148"/>
      <c r="C1176" s="148"/>
      <c r="D1176" s="148"/>
      <c r="E1176" s="148"/>
      <c r="F1176" s="148"/>
      <c r="G1176" s="148"/>
      <c r="H1176" s="148"/>
      <c r="I1176" s="148"/>
      <c r="J1176" s="148"/>
      <c r="K1176" s="148"/>
      <c r="L1176" s="148"/>
      <c r="M1176" s="148"/>
      <c r="N1176" s="148"/>
    </row>
    <row r="1177" spans="1:14" x14ac:dyDescent="0.25">
      <c r="A1177" s="148"/>
      <c r="B1177" s="148"/>
      <c r="C1177" s="148"/>
      <c r="D1177" s="148"/>
      <c r="E1177" s="148"/>
      <c r="F1177" s="148"/>
      <c r="G1177" s="148"/>
      <c r="H1177" s="148"/>
      <c r="I1177" s="148"/>
      <c r="J1177" s="148"/>
      <c r="K1177" s="148"/>
      <c r="L1177" s="148"/>
      <c r="M1177" s="148"/>
      <c r="N1177" s="148"/>
    </row>
    <row r="1178" spans="1:14" x14ac:dyDescent="0.25">
      <c r="A1178" s="148"/>
      <c r="B1178" s="148"/>
      <c r="C1178" s="148"/>
      <c r="D1178" s="148"/>
      <c r="E1178" s="148"/>
      <c r="F1178" s="148"/>
      <c r="G1178" s="148"/>
      <c r="H1178" s="148"/>
      <c r="I1178" s="148"/>
      <c r="J1178" s="148"/>
      <c r="K1178" s="148"/>
      <c r="L1178" s="148"/>
      <c r="M1178" s="148"/>
      <c r="N1178" s="148"/>
    </row>
    <row r="1179" spans="1:14" x14ac:dyDescent="0.25">
      <c r="A1179" s="148"/>
      <c r="B1179" s="148"/>
      <c r="C1179" s="148"/>
      <c r="D1179" s="148"/>
      <c r="E1179" s="148"/>
      <c r="F1179" s="148"/>
      <c r="G1179" s="148"/>
      <c r="H1179" s="148"/>
      <c r="I1179" s="148"/>
      <c r="J1179" s="148"/>
      <c r="K1179" s="148"/>
      <c r="L1179" s="148"/>
      <c r="M1179" s="148"/>
      <c r="N1179" s="148"/>
    </row>
    <row r="1180" spans="1:14" x14ac:dyDescent="0.25">
      <c r="A1180" s="148"/>
      <c r="B1180" s="148"/>
      <c r="C1180" s="148"/>
      <c r="D1180" s="148"/>
      <c r="E1180" s="148"/>
      <c r="F1180" s="148"/>
      <c r="G1180" s="148"/>
      <c r="H1180" s="148"/>
      <c r="I1180" s="148"/>
      <c r="J1180" s="148"/>
      <c r="K1180" s="148"/>
      <c r="L1180" s="148"/>
      <c r="M1180" s="148"/>
      <c r="N1180" s="148"/>
    </row>
    <row r="1181" spans="1:14" x14ac:dyDescent="0.25">
      <c r="A1181" s="148"/>
      <c r="B1181" s="148"/>
      <c r="C1181" s="148"/>
      <c r="D1181" s="148"/>
      <c r="E1181" s="148"/>
      <c r="F1181" s="148"/>
      <c r="G1181" s="148"/>
      <c r="H1181" s="148"/>
      <c r="I1181" s="148"/>
      <c r="J1181" s="148"/>
      <c r="K1181" s="148"/>
      <c r="L1181" s="148"/>
      <c r="M1181" s="148"/>
      <c r="N1181" s="148"/>
    </row>
    <row r="1182" spans="1:14" x14ac:dyDescent="0.25">
      <c r="A1182" s="148"/>
      <c r="B1182" s="148"/>
      <c r="C1182" s="148"/>
      <c r="D1182" s="148"/>
      <c r="E1182" s="148"/>
      <c r="F1182" s="148"/>
      <c r="G1182" s="148"/>
      <c r="H1182" s="148"/>
      <c r="I1182" s="148"/>
      <c r="J1182" s="148"/>
      <c r="K1182" s="148"/>
      <c r="L1182" s="148"/>
      <c r="M1182" s="148"/>
      <c r="N1182" s="148"/>
    </row>
    <row r="1183" spans="1:14" x14ac:dyDescent="0.25">
      <c r="A1183" s="148"/>
      <c r="B1183" s="148"/>
      <c r="C1183" s="148"/>
      <c r="D1183" s="148"/>
      <c r="E1183" s="148"/>
      <c r="F1183" s="148"/>
      <c r="G1183" s="148"/>
      <c r="H1183" s="148"/>
      <c r="I1183" s="148"/>
      <c r="J1183" s="148"/>
      <c r="K1183" s="148"/>
      <c r="L1183" s="148"/>
      <c r="M1183" s="148"/>
      <c r="N1183" s="148"/>
    </row>
    <row r="1184" spans="1:14" x14ac:dyDescent="0.25">
      <c r="A1184" s="148"/>
      <c r="B1184" s="148"/>
      <c r="C1184" s="148"/>
      <c r="D1184" s="148"/>
      <c r="E1184" s="148"/>
      <c r="F1184" s="148"/>
      <c r="G1184" s="148"/>
      <c r="H1184" s="148"/>
      <c r="I1184" s="148"/>
      <c r="J1184" s="148"/>
      <c r="K1184" s="148"/>
      <c r="L1184" s="148"/>
      <c r="M1184" s="148"/>
      <c r="N1184" s="148"/>
    </row>
    <row r="1185" spans="1:14" x14ac:dyDescent="0.25">
      <c r="A1185" s="148"/>
      <c r="B1185" s="148"/>
      <c r="C1185" s="148"/>
      <c r="D1185" s="148"/>
      <c r="E1185" s="148"/>
      <c r="F1185" s="148"/>
      <c r="G1185" s="148"/>
      <c r="H1185" s="148"/>
      <c r="I1185" s="148"/>
      <c r="J1185" s="148"/>
      <c r="K1185" s="148"/>
      <c r="L1185" s="148"/>
      <c r="M1185" s="148"/>
      <c r="N1185" s="148"/>
    </row>
    <row r="1186" spans="1:14" x14ac:dyDescent="0.25">
      <c r="A1186" s="148"/>
      <c r="B1186" s="148"/>
      <c r="C1186" s="148"/>
      <c r="D1186" s="148"/>
      <c r="E1186" s="148"/>
      <c r="F1186" s="148"/>
      <c r="G1186" s="148"/>
      <c r="H1186" s="148"/>
      <c r="I1186" s="148"/>
      <c r="J1186" s="148"/>
      <c r="K1186" s="148"/>
      <c r="L1186" s="148"/>
      <c r="M1186" s="148"/>
      <c r="N1186" s="148"/>
    </row>
    <row r="1187" spans="1:14" x14ac:dyDescent="0.25">
      <c r="A1187" s="148"/>
      <c r="B1187" s="148"/>
      <c r="C1187" s="148"/>
      <c r="D1187" s="148"/>
      <c r="E1187" s="148"/>
      <c r="F1187" s="148"/>
      <c r="G1187" s="148"/>
      <c r="H1187" s="148"/>
      <c r="I1187" s="148"/>
      <c r="J1187" s="148"/>
      <c r="K1187" s="148"/>
      <c r="L1187" s="148"/>
      <c r="M1187" s="148"/>
      <c r="N1187" s="148"/>
    </row>
    <row r="1188" spans="1:14" x14ac:dyDescent="0.25">
      <c r="A1188" s="148"/>
      <c r="B1188" s="148"/>
      <c r="C1188" s="148"/>
      <c r="D1188" s="148"/>
      <c r="E1188" s="148"/>
      <c r="F1188" s="148"/>
      <c r="G1188" s="148"/>
      <c r="H1188" s="148"/>
      <c r="I1188" s="148"/>
      <c r="J1188" s="148"/>
      <c r="K1188" s="148"/>
      <c r="L1188" s="148"/>
      <c r="M1188" s="148"/>
      <c r="N1188" s="148"/>
    </row>
    <row r="1189" spans="1:14" x14ac:dyDescent="0.25">
      <c r="A1189" s="148"/>
      <c r="B1189" s="148"/>
      <c r="C1189" s="148"/>
      <c r="D1189" s="148"/>
      <c r="E1189" s="148"/>
      <c r="F1189" s="148"/>
      <c r="G1189" s="148"/>
      <c r="H1189" s="148"/>
      <c r="I1189" s="148"/>
      <c r="J1189" s="148"/>
      <c r="K1189" s="148"/>
      <c r="L1189" s="148"/>
      <c r="M1189" s="148"/>
      <c r="N1189" s="148"/>
    </row>
    <row r="1190" spans="1:14" x14ac:dyDescent="0.25">
      <c r="A1190" s="148"/>
      <c r="B1190" s="148"/>
      <c r="C1190" s="148"/>
      <c r="D1190" s="148"/>
      <c r="E1190" s="148"/>
      <c r="F1190" s="148"/>
      <c r="G1190" s="148"/>
      <c r="H1190" s="148"/>
      <c r="I1190" s="148"/>
      <c r="J1190" s="148"/>
      <c r="K1190" s="148"/>
      <c r="L1190" s="148"/>
      <c r="M1190" s="148"/>
      <c r="N1190" s="148"/>
    </row>
    <row r="1191" spans="1:14" x14ac:dyDescent="0.25">
      <c r="A1191" s="148"/>
      <c r="B1191" s="148"/>
      <c r="C1191" s="148"/>
      <c r="D1191" s="148"/>
      <c r="E1191" s="148"/>
      <c r="F1191" s="148"/>
      <c r="G1191" s="148"/>
      <c r="H1191" s="148"/>
      <c r="I1191" s="148"/>
      <c r="J1191" s="148"/>
      <c r="K1191" s="148"/>
      <c r="L1191" s="148"/>
      <c r="M1191" s="148"/>
      <c r="N1191" s="148"/>
    </row>
    <row r="1192" spans="1:14" x14ac:dyDescent="0.25">
      <c r="A1192" s="148"/>
      <c r="B1192" s="148"/>
      <c r="C1192" s="148"/>
      <c r="D1192" s="148"/>
      <c r="E1192" s="148"/>
      <c r="F1192" s="148"/>
      <c r="G1192" s="148"/>
      <c r="H1192" s="148"/>
      <c r="I1192" s="148"/>
      <c r="J1192" s="148"/>
      <c r="K1192" s="148"/>
      <c r="L1192" s="148"/>
      <c r="M1192" s="148"/>
      <c r="N1192" s="148"/>
    </row>
    <row r="1193" spans="1:14" x14ac:dyDescent="0.25">
      <c r="A1193" s="148"/>
      <c r="B1193" s="148"/>
      <c r="C1193" s="148"/>
      <c r="D1193" s="148"/>
      <c r="E1193" s="148"/>
      <c r="F1193" s="148"/>
      <c r="G1193" s="148"/>
      <c r="H1193" s="148"/>
      <c r="I1193" s="148"/>
      <c r="J1193" s="148"/>
      <c r="K1193" s="148"/>
      <c r="L1193" s="148"/>
      <c r="M1193" s="148"/>
      <c r="N1193" s="148"/>
    </row>
    <row r="1194" spans="1:14" x14ac:dyDescent="0.25">
      <c r="A1194" s="148"/>
      <c r="B1194" s="148"/>
      <c r="C1194" s="148"/>
      <c r="D1194" s="148"/>
      <c r="E1194" s="148"/>
      <c r="F1194" s="148"/>
      <c r="G1194" s="148"/>
      <c r="H1194" s="148"/>
      <c r="I1194" s="148"/>
      <c r="J1194" s="148"/>
      <c r="K1194" s="148"/>
      <c r="L1194" s="148"/>
      <c r="M1194" s="148"/>
      <c r="N1194" s="148"/>
    </row>
    <row r="1195" spans="1:14" x14ac:dyDescent="0.25">
      <c r="A1195" s="148"/>
      <c r="B1195" s="148"/>
      <c r="C1195" s="148"/>
      <c r="D1195" s="148"/>
      <c r="E1195" s="148"/>
      <c r="F1195" s="148"/>
      <c r="G1195" s="148"/>
      <c r="H1195" s="148"/>
      <c r="I1195" s="148"/>
      <c r="J1195" s="148"/>
      <c r="K1195" s="148"/>
      <c r="L1195" s="148"/>
      <c r="M1195" s="148"/>
      <c r="N1195" s="148"/>
    </row>
    <row r="1196" spans="1:14" x14ac:dyDescent="0.25">
      <c r="A1196" s="148"/>
      <c r="B1196" s="148"/>
      <c r="C1196" s="148"/>
      <c r="D1196" s="148"/>
      <c r="E1196" s="148"/>
      <c r="F1196" s="148"/>
      <c r="G1196" s="148"/>
      <c r="H1196" s="148"/>
      <c r="I1196" s="148"/>
      <c r="J1196" s="148"/>
      <c r="K1196" s="148"/>
      <c r="L1196" s="148"/>
      <c r="M1196" s="148"/>
      <c r="N1196" s="148"/>
    </row>
    <row r="1197" spans="1:14" x14ac:dyDescent="0.25">
      <c r="A1197" s="148"/>
      <c r="B1197" s="148"/>
      <c r="C1197" s="148"/>
      <c r="D1197" s="148"/>
      <c r="E1197" s="148"/>
      <c r="F1197" s="148"/>
      <c r="G1197" s="148"/>
      <c r="H1197" s="148"/>
      <c r="I1197" s="148"/>
      <c r="J1197" s="148"/>
      <c r="K1197" s="148"/>
      <c r="L1197" s="148"/>
      <c r="M1197" s="148"/>
      <c r="N1197" s="148"/>
    </row>
    <row r="1198" spans="1:14" x14ac:dyDescent="0.25">
      <c r="A1198" s="148"/>
      <c r="B1198" s="148"/>
      <c r="C1198" s="148"/>
      <c r="D1198" s="148"/>
      <c r="E1198" s="148"/>
      <c r="F1198" s="148"/>
      <c r="G1198" s="148"/>
      <c r="H1198" s="148"/>
      <c r="I1198" s="148"/>
      <c r="J1198" s="148"/>
      <c r="K1198" s="148"/>
      <c r="L1198" s="148"/>
      <c r="M1198" s="148"/>
      <c r="N1198" s="148"/>
    </row>
    <row r="1199" spans="1:14" x14ac:dyDescent="0.25">
      <c r="A1199" s="148"/>
      <c r="B1199" s="148"/>
      <c r="C1199" s="148"/>
      <c r="D1199" s="148"/>
      <c r="E1199" s="148"/>
      <c r="F1199" s="148"/>
      <c r="G1199" s="148"/>
      <c r="H1199" s="148"/>
      <c r="I1199" s="148"/>
      <c r="J1199" s="148"/>
      <c r="K1199" s="148"/>
      <c r="L1199" s="148"/>
      <c r="M1199" s="148"/>
      <c r="N1199" s="148"/>
    </row>
    <row r="1200" spans="1:14" x14ac:dyDescent="0.25">
      <c r="A1200" s="148"/>
      <c r="B1200" s="148"/>
      <c r="C1200" s="148"/>
      <c r="D1200" s="148"/>
      <c r="E1200" s="148"/>
      <c r="F1200" s="148"/>
      <c r="G1200" s="148"/>
      <c r="H1200" s="148"/>
      <c r="I1200" s="148"/>
      <c r="J1200" s="148"/>
      <c r="K1200" s="148"/>
      <c r="L1200" s="148"/>
      <c r="M1200" s="148"/>
      <c r="N1200" s="148"/>
    </row>
    <row r="1201" spans="1:14" x14ac:dyDescent="0.25">
      <c r="A1201" s="148"/>
      <c r="B1201" s="148"/>
      <c r="C1201" s="148"/>
      <c r="D1201" s="148"/>
      <c r="E1201" s="148"/>
      <c r="F1201" s="148"/>
      <c r="G1201" s="148"/>
      <c r="H1201" s="148"/>
      <c r="I1201" s="148"/>
      <c r="J1201" s="148"/>
      <c r="K1201" s="148"/>
      <c r="L1201" s="148"/>
      <c r="M1201" s="148"/>
      <c r="N1201" s="148"/>
    </row>
    <row r="1202" spans="1:14" x14ac:dyDescent="0.25">
      <c r="A1202" s="148"/>
      <c r="B1202" s="148"/>
      <c r="C1202" s="148"/>
      <c r="D1202" s="148"/>
      <c r="E1202" s="148"/>
      <c r="F1202" s="148"/>
      <c r="G1202" s="148"/>
      <c r="H1202" s="148"/>
      <c r="I1202" s="148"/>
      <c r="J1202" s="148"/>
      <c r="K1202" s="148"/>
      <c r="L1202" s="148"/>
      <c r="M1202" s="148"/>
      <c r="N1202" s="148"/>
    </row>
    <row r="1203" spans="1:14" x14ac:dyDescent="0.25">
      <c r="A1203" s="148"/>
      <c r="B1203" s="148"/>
      <c r="C1203" s="148"/>
      <c r="D1203" s="148"/>
      <c r="E1203" s="148"/>
      <c r="F1203" s="148"/>
      <c r="G1203" s="148"/>
      <c r="H1203" s="148"/>
      <c r="I1203" s="148"/>
      <c r="J1203" s="148"/>
      <c r="K1203" s="148"/>
      <c r="L1203" s="148"/>
      <c r="M1203" s="148"/>
      <c r="N1203" s="148"/>
    </row>
    <row r="1204" spans="1:14" x14ac:dyDescent="0.25">
      <c r="A1204" s="148"/>
      <c r="B1204" s="148"/>
      <c r="C1204" s="148"/>
      <c r="D1204" s="148"/>
      <c r="E1204" s="148"/>
      <c r="F1204" s="148"/>
      <c r="G1204" s="148"/>
      <c r="H1204" s="148"/>
      <c r="I1204" s="148"/>
      <c r="J1204" s="148"/>
      <c r="K1204" s="148"/>
      <c r="L1204" s="148"/>
      <c r="M1204" s="148"/>
      <c r="N1204" s="148"/>
    </row>
    <row r="1205" spans="1:14" x14ac:dyDescent="0.25">
      <c r="A1205" s="148"/>
      <c r="B1205" s="148"/>
      <c r="C1205" s="148"/>
      <c r="D1205" s="148"/>
      <c r="E1205" s="148"/>
      <c r="F1205" s="148"/>
      <c r="G1205" s="148"/>
      <c r="H1205" s="148"/>
      <c r="I1205" s="148"/>
      <c r="J1205" s="148"/>
      <c r="K1205" s="148"/>
      <c r="L1205" s="148"/>
      <c r="M1205" s="148"/>
      <c r="N1205" s="148"/>
    </row>
    <row r="1206" spans="1:14" x14ac:dyDescent="0.25">
      <c r="A1206" s="148"/>
      <c r="B1206" s="148"/>
      <c r="C1206" s="148"/>
      <c r="D1206" s="148"/>
      <c r="E1206" s="148"/>
      <c r="F1206" s="148"/>
      <c r="G1206" s="148"/>
      <c r="H1206" s="148"/>
      <c r="I1206" s="148"/>
      <c r="J1206" s="148"/>
      <c r="K1206" s="148"/>
      <c r="L1206" s="148"/>
      <c r="M1206" s="148"/>
      <c r="N1206" s="148"/>
    </row>
    <row r="1207" spans="1:14" x14ac:dyDescent="0.25">
      <c r="A1207" s="148"/>
      <c r="B1207" s="148"/>
      <c r="C1207" s="148"/>
      <c r="D1207" s="148"/>
      <c r="E1207" s="148"/>
      <c r="F1207" s="148"/>
      <c r="G1207" s="148"/>
      <c r="H1207" s="148"/>
      <c r="I1207" s="148"/>
      <c r="J1207" s="148"/>
      <c r="K1207" s="148"/>
      <c r="L1207" s="148"/>
      <c r="M1207" s="148"/>
      <c r="N1207" s="148"/>
    </row>
    <row r="1208" spans="1:14" x14ac:dyDescent="0.25">
      <c r="A1208" s="148"/>
      <c r="B1208" s="148"/>
      <c r="C1208" s="148"/>
      <c r="D1208" s="148"/>
      <c r="E1208" s="148"/>
      <c r="F1208" s="148"/>
      <c r="G1208" s="148"/>
      <c r="H1208" s="148"/>
      <c r="I1208" s="148"/>
      <c r="J1208" s="148"/>
      <c r="K1208" s="148"/>
      <c r="L1208" s="148"/>
      <c r="M1208" s="148"/>
      <c r="N1208" s="148"/>
    </row>
    <row r="1209" spans="1:14" x14ac:dyDescent="0.25">
      <c r="A1209" s="148"/>
      <c r="B1209" s="148"/>
      <c r="C1209" s="148"/>
      <c r="D1209" s="148"/>
      <c r="E1209" s="148"/>
      <c r="F1209" s="148"/>
      <c r="G1209" s="148"/>
      <c r="H1209" s="148"/>
      <c r="I1209" s="148"/>
      <c r="J1209" s="148"/>
      <c r="K1209" s="148"/>
      <c r="L1209" s="148"/>
      <c r="M1209" s="148"/>
      <c r="N1209" s="148"/>
    </row>
    <row r="1210" spans="1:14" x14ac:dyDescent="0.25">
      <c r="A1210" s="148"/>
      <c r="B1210" s="148"/>
      <c r="C1210" s="148"/>
      <c r="D1210" s="148"/>
      <c r="E1210" s="148"/>
      <c r="F1210" s="148"/>
      <c r="G1210" s="148"/>
      <c r="H1210" s="148"/>
      <c r="I1210" s="148"/>
      <c r="J1210" s="148"/>
      <c r="K1210" s="148"/>
      <c r="L1210" s="148"/>
      <c r="M1210" s="148"/>
      <c r="N1210" s="148"/>
    </row>
    <row r="1211" spans="1:14" x14ac:dyDescent="0.25">
      <c r="A1211" s="148"/>
      <c r="B1211" s="148"/>
      <c r="C1211" s="148"/>
      <c r="D1211" s="148"/>
      <c r="E1211" s="148"/>
      <c r="F1211" s="148"/>
      <c r="G1211" s="148"/>
      <c r="H1211" s="148"/>
      <c r="I1211" s="148"/>
      <c r="J1211" s="148"/>
      <c r="K1211" s="148"/>
      <c r="L1211" s="148"/>
      <c r="M1211" s="148"/>
      <c r="N1211" s="148"/>
    </row>
    <row r="1212" spans="1:14" x14ac:dyDescent="0.25">
      <c r="A1212" s="148"/>
      <c r="B1212" s="148"/>
      <c r="C1212" s="148"/>
      <c r="D1212" s="148"/>
      <c r="E1212" s="148"/>
      <c r="F1212" s="148"/>
      <c r="G1212" s="148"/>
      <c r="H1212" s="148"/>
      <c r="I1212" s="148"/>
      <c r="J1212" s="148"/>
      <c r="K1212" s="148"/>
      <c r="L1212" s="148"/>
      <c r="M1212" s="148"/>
      <c r="N1212" s="148"/>
    </row>
    <row r="1213" spans="1:14" x14ac:dyDescent="0.25">
      <c r="A1213" s="148"/>
      <c r="B1213" s="148"/>
      <c r="C1213" s="148"/>
      <c r="D1213" s="148"/>
      <c r="E1213" s="148"/>
      <c r="F1213" s="148"/>
      <c r="G1213" s="148"/>
      <c r="H1213" s="148"/>
      <c r="I1213" s="148"/>
      <c r="J1213" s="148"/>
      <c r="K1213" s="148"/>
      <c r="L1213" s="148"/>
      <c r="M1213" s="148"/>
      <c r="N1213" s="148"/>
    </row>
    <row r="1214" spans="1:14" x14ac:dyDescent="0.25">
      <c r="A1214" s="148"/>
      <c r="B1214" s="148"/>
      <c r="C1214" s="148"/>
      <c r="D1214" s="148"/>
      <c r="E1214" s="148"/>
      <c r="F1214" s="148"/>
      <c r="G1214" s="148"/>
      <c r="H1214" s="148"/>
      <c r="I1214" s="148"/>
      <c r="J1214" s="148"/>
      <c r="K1214" s="148"/>
      <c r="L1214" s="148"/>
      <c r="M1214" s="148"/>
      <c r="N1214" s="148"/>
    </row>
    <row r="1215" spans="1:14" x14ac:dyDescent="0.25">
      <c r="A1215" s="148"/>
      <c r="B1215" s="148"/>
      <c r="C1215" s="148"/>
      <c r="D1215" s="148"/>
      <c r="E1215" s="148"/>
      <c r="F1215" s="148"/>
      <c r="G1215" s="148"/>
      <c r="H1215" s="148"/>
      <c r="I1215" s="148"/>
      <c r="J1215" s="148"/>
      <c r="K1215" s="148"/>
      <c r="L1215" s="148"/>
      <c r="M1215" s="148"/>
      <c r="N1215" s="148"/>
    </row>
    <row r="1216" spans="1:14" x14ac:dyDescent="0.25">
      <c r="A1216" s="148"/>
      <c r="B1216" s="148"/>
      <c r="C1216" s="148"/>
      <c r="D1216" s="148"/>
      <c r="E1216" s="148"/>
      <c r="F1216" s="148"/>
      <c r="G1216" s="148"/>
      <c r="H1216" s="148"/>
      <c r="I1216" s="148"/>
      <c r="J1216" s="148"/>
      <c r="K1216" s="148"/>
      <c r="L1216" s="148"/>
      <c r="M1216" s="148"/>
      <c r="N1216" s="148"/>
    </row>
    <row r="1217" spans="1:14" x14ac:dyDescent="0.25">
      <c r="A1217" s="148"/>
      <c r="B1217" s="148"/>
      <c r="C1217" s="148"/>
      <c r="D1217" s="148"/>
      <c r="E1217" s="148"/>
      <c r="F1217" s="148"/>
      <c r="G1217" s="148"/>
      <c r="H1217" s="148"/>
      <c r="I1217" s="148"/>
      <c r="J1217" s="148"/>
      <c r="K1217" s="148"/>
      <c r="L1217" s="148"/>
      <c r="M1217" s="148"/>
      <c r="N1217" s="148"/>
    </row>
    <row r="1218" spans="1:14" x14ac:dyDescent="0.25">
      <c r="A1218" s="148"/>
      <c r="B1218" s="148"/>
      <c r="C1218" s="148"/>
      <c r="D1218" s="148"/>
      <c r="E1218" s="148"/>
      <c r="F1218" s="148"/>
      <c r="G1218" s="148"/>
      <c r="H1218" s="148"/>
      <c r="I1218" s="148"/>
      <c r="J1218" s="148"/>
      <c r="K1218" s="148"/>
      <c r="L1218" s="148"/>
      <c r="M1218" s="148"/>
      <c r="N1218" s="148"/>
    </row>
    <row r="1219" spans="1:14" x14ac:dyDescent="0.25">
      <c r="A1219" s="148"/>
      <c r="B1219" s="148"/>
      <c r="C1219" s="148"/>
      <c r="D1219" s="148"/>
      <c r="E1219" s="148"/>
      <c r="F1219" s="148"/>
      <c r="G1219" s="148"/>
      <c r="H1219" s="148"/>
      <c r="I1219" s="148"/>
      <c r="J1219" s="148"/>
      <c r="K1219" s="148"/>
      <c r="L1219" s="148"/>
      <c r="M1219" s="148"/>
      <c r="N1219" s="148"/>
    </row>
    <row r="1220" spans="1:14" x14ac:dyDescent="0.25">
      <c r="A1220" s="148"/>
      <c r="B1220" s="148"/>
      <c r="C1220" s="148"/>
      <c r="D1220" s="148"/>
      <c r="E1220" s="148"/>
      <c r="F1220" s="148"/>
      <c r="G1220" s="148"/>
      <c r="H1220" s="148"/>
      <c r="I1220" s="148"/>
      <c r="J1220" s="148"/>
      <c r="K1220" s="148"/>
      <c r="L1220" s="148"/>
      <c r="M1220" s="148"/>
      <c r="N1220" s="148"/>
    </row>
    <row r="1221" spans="1:14" x14ac:dyDescent="0.25">
      <c r="A1221" s="148"/>
      <c r="B1221" s="148"/>
      <c r="C1221" s="148"/>
      <c r="D1221" s="148"/>
      <c r="E1221" s="148"/>
      <c r="F1221" s="148"/>
      <c r="G1221" s="148"/>
      <c r="H1221" s="148"/>
      <c r="I1221" s="148"/>
      <c r="J1221" s="148"/>
      <c r="K1221" s="148"/>
      <c r="L1221" s="148"/>
      <c r="M1221" s="148"/>
      <c r="N1221" s="148"/>
    </row>
    <row r="1222" spans="1:14" x14ac:dyDescent="0.25">
      <c r="A1222" s="148"/>
      <c r="B1222" s="148"/>
      <c r="C1222" s="148"/>
      <c r="D1222" s="148"/>
      <c r="E1222" s="148"/>
      <c r="F1222" s="148"/>
      <c r="G1222" s="148"/>
      <c r="H1222" s="148"/>
      <c r="I1222" s="148"/>
      <c r="J1222" s="148"/>
      <c r="K1222" s="148"/>
      <c r="L1222" s="148"/>
      <c r="M1222" s="148"/>
      <c r="N1222" s="148"/>
    </row>
    <row r="1223" spans="1:14" x14ac:dyDescent="0.25">
      <c r="A1223" s="148"/>
      <c r="B1223" s="148"/>
      <c r="C1223" s="148"/>
      <c r="D1223" s="148"/>
      <c r="E1223" s="148"/>
      <c r="F1223" s="148"/>
      <c r="G1223" s="148"/>
      <c r="H1223" s="148"/>
      <c r="I1223" s="148"/>
      <c r="J1223" s="148"/>
      <c r="K1223" s="148"/>
      <c r="L1223" s="148"/>
      <c r="M1223" s="148"/>
      <c r="N1223" s="148"/>
    </row>
    <row r="1224" spans="1:14" x14ac:dyDescent="0.25">
      <c r="A1224" s="148"/>
      <c r="B1224" s="148"/>
      <c r="C1224" s="148"/>
      <c r="D1224" s="148"/>
      <c r="E1224" s="148"/>
      <c r="F1224" s="148"/>
      <c r="G1224" s="148"/>
      <c r="H1224" s="148"/>
      <c r="I1224" s="148"/>
      <c r="J1224" s="148"/>
      <c r="K1224" s="148"/>
      <c r="L1224" s="148"/>
      <c r="M1224" s="148"/>
      <c r="N1224" s="148"/>
    </row>
    <row r="1225" spans="1:14" x14ac:dyDescent="0.25">
      <c r="A1225" s="148"/>
      <c r="B1225" s="148"/>
      <c r="C1225" s="148"/>
      <c r="D1225" s="148"/>
      <c r="E1225" s="148"/>
      <c r="F1225" s="148"/>
      <c r="G1225" s="148"/>
      <c r="H1225" s="148"/>
      <c r="I1225" s="148"/>
      <c r="J1225" s="148"/>
      <c r="K1225" s="148"/>
      <c r="L1225" s="148"/>
      <c r="M1225" s="148"/>
      <c r="N1225" s="148"/>
    </row>
    <row r="1226" spans="1:14" x14ac:dyDescent="0.25">
      <c r="A1226" s="148"/>
      <c r="B1226" s="148"/>
      <c r="C1226" s="148"/>
      <c r="D1226" s="148"/>
      <c r="E1226" s="148"/>
      <c r="F1226" s="148"/>
      <c r="G1226" s="148"/>
      <c r="H1226" s="148"/>
      <c r="I1226" s="148"/>
      <c r="J1226" s="148"/>
      <c r="K1226" s="148"/>
      <c r="L1226" s="148"/>
      <c r="M1226" s="148"/>
      <c r="N1226" s="148"/>
    </row>
    <row r="1227" spans="1:14" x14ac:dyDescent="0.25">
      <c r="A1227" s="148"/>
      <c r="B1227" s="148"/>
      <c r="C1227" s="148"/>
      <c r="D1227" s="148"/>
      <c r="E1227" s="148"/>
      <c r="F1227" s="148"/>
      <c r="G1227" s="148"/>
      <c r="H1227" s="148"/>
      <c r="I1227" s="148"/>
      <c r="J1227" s="148"/>
      <c r="K1227" s="148"/>
      <c r="L1227" s="148"/>
      <c r="M1227" s="148"/>
      <c r="N1227" s="148"/>
    </row>
    <row r="1228" spans="1:14" x14ac:dyDescent="0.25">
      <c r="A1228" s="148"/>
      <c r="B1228" s="148"/>
      <c r="C1228" s="148"/>
      <c r="D1228" s="148"/>
      <c r="E1228" s="148"/>
      <c r="F1228" s="148"/>
      <c r="G1228" s="148"/>
      <c r="H1228" s="148"/>
      <c r="I1228" s="148"/>
      <c r="J1228" s="148"/>
      <c r="K1228" s="148"/>
      <c r="L1228" s="148"/>
      <c r="M1228" s="148"/>
      <c r="N1228" s="148"/>
    </row>
    <row r="1229" spans="1:14" x14ac:dyDescent="0.25">
      <c r="A1229" s="148"/>
      <c r="B1229" s="148"/>
      <c r="C1229" s="148"/>
      <c r="D1229" s="148"/>
      <c r="E1229" s="148"/>
      <c r="F1229" s="148"/>
      <c r="G1229" s="148"/>
      <c r="H1229" s="148"/>
      <c r="I1229" s="148"/>
      <c r="J1229" s="148"/>
      <c r="K1229" s="148"/>
      <c r="L1229" s="148"/>
      <c r="M1229" s="148"/>
      <c r="N1229" s="148"/>
    </row>
    <row r="1230" spans="1:14" x14ac:dyDescent="0.25">
      <c r="A1230" s="148"/>
      <c r="B1230" s="148"/>
      <c r="C1230" s="148"/>
      <c r="D1230" s="148"/>
      <c r="E1230" s="148"/>
      <c r="F1230" s="148"/>
      <c r="G1230" s="148"/>
      <c r="H1230" s="148"/>
      <c r="I1230" s="148"/>
      <c r="J1230" s="148"/>
      <c r="K1230" s="148"/>
      <c r="L1230" s="148"/>
      <c r="M1230" s="148"/>
      <c r="N1230" s="148"/>
    </row>
    <row r="1231" spans="1:14" x14ac:dyDescent="0.25">
      <c r="A1231" s="148"/>
      <c r="B1231" s="148"/>
      <c r="C1231" s="148"/>
      <c r="D1231" s="148"/>
      <c r="E1231" s="148"/>
      <c r="F1231" s="148"/>
      <c r="G1231" s="148"/>
      <c r="H1231" s="148"/>
      <c r="I1231" s="148"/>
      <c r="J1231" s="148"/>
      <c r="K1231" s="148"/>
      <c r="L1231" s="148"/>
      <c r="M1231" s="148"/>
      <c r="N1231" s="148"/>
    </row>
    <row r="1232" spans="1:14" x14ac:dyDescent="0.25">
      <c r="A1232" s="148"/>
      <c r="B1232" s="148"/>
      <c r="C1232" s="148"/>
      <c r="D1232" s="148"/>
      <c r="E1232" s="148"/>
      <c r="F1232" s="148"/>
      <c r="G1232" s="148"/>
      <c r="H1232" s="148"/>
      <c r="I1232" s="148"/>
      <c r="J1232" s="148"/>
      <c r="K1232" s="148"/>
      <c r="L1232" s="148"/>
      <c r="M1232" s="148"/>
      <c r="N1232" s="148"/>
    </row>
    <row r="1233" spans="1:14" x14ac:dyDescent="0.25">
      <c r="A1233" s="148"/>
      <c r="B1233" s="148"/>
      <c r="C1233" s="148"/>
      <c r="D1233" s="148"/>
      <c r="E1233" s="148"/>
      <c r="F1233" s="148"/>
      <c r="G1233" s="148"/>
      <c r="H1233" s="148"/>
      <c r="I1233" s="148"/>
      <c r="J1233" s="148"/>
      <c r="K1233" s="148"/>
      <c r="L1233" s="148"/>
      <c r="M1233" s="148"/>
      <c r="N1233" s="148"/>
    </row>
    <row r="1234" spans="1:14" x14ac:dyDescent="0.25">
      <c r="A1234" s="148"/>
      <c r="B1234" s="148"/>
      <c r="C1234" s="148"/>
      <c r="D1234" s="148"/>
      <c r="E1234" s="148"/>
      <c r="F1234" s="148"/>
      <c r="G1234" s="148"/>
      <c r="H1234" s="148"/>
      <c r="I1234" s="148"/>
      <c r="J1234" s="148"/>
      <c r="K1234" s="148"/>
      <c r="L1234" s="148"/>
      <c r="M1234" s="148"/>
      <c r="N1234" s="148"/>
    </row>
    <row r="1235" spans="1:14" x14ac:dyDescent="0.25">
      <c r="A1235" s="148"/>
      <c r="B1235" s="148"/>
      <c r="C1235" s="148"/>
      <c r="D1235" s="148"/>
      <c r="E1235" s="148"/>
      <c r="F1235" s="148"/>
      <c r="G1235" s="148"/>
      <c r="H1235" s="148"/>
      <c r="I1235" s="148"/>
      <c r="J1235" s="148"/>
      <c r="K1235" s="148"/>
      <c r="L1235" s="148"/>
      <c r="M1235" s="148"/>
      <c r="N1235" s="148"/>
    </row>
    <row r="1236" spans="1:14" x14ac:dyDescent="0.25">
      <c r="A1236" s="148"/>
      <c r="B1236" s="148"/>
      <c r="C1236" s="148"/>
      <c r="D1236" s="148"/>
      <c r="E1236" s="148"/>
      <c r="F1236" s="148"/>
      <c r="G1236" s="148"/>
      <c r="H1236" s="148"/>
      <c r="I1236" s="148"/>
      <c r="J1236" s="148"/>
      <c r="K1236" s="148"/>
      <c r="L1236" s="148"/>
      <c r="M1236" s="148"/>
      <c r="N1236" s="148"/>
    </row>
    <row r="1237" spans="1:14" x14ac:dyDescent="0.25">
      <c r="A1237" s="148"/>
      <c r="B1237" s="148"/>
      <c r="C1237" s="148"/>
      <c r="D1237" s="148"/>
      <c r="E1237" s="148"/>
      <c r="F1237" s="148"/>
      <c r="G1237" s="148"/>
      <c r="H1237" s="148"/>
      <c r="I1237" s="148"/>
      <c r="J1237" s="148"/>
      <c r="K1237" s="148"/>
      <c r="L1237" s="148"/>
      <c r="M1237" s="148"/>
      <c r="N1237" s="148"/>
    </row>
    <row r="1238" spans="1:14" x14ac:dyDescent="0.25">
      <c r="A1238" s="148"/>
      <c r="B1238" s="148"/>
      <c r="C1238" s="148"/>
      <c r="D1238" s="148"/>
      <c r="E1238" s="148"/>
      <c r="F1238" s="148"/>
      <c r="G1238" s="148"/>
      <c r="H1238" s="148"/>
      <c r="I1238" s="148"/>
      <c r="J1238" s="148"/>
      <c r="K1238" s="148"/>
      <c r="L1238" s="148"/>
      <c r="M1238" s="148"/>
      <c r="N1238" s="148"/>
    </row>
    <row r="1239" spans="1:14" x14ac:dyDescent="0.25">
      <c r="A1239" s="148"/>
      <c r="B1239" s="148"/>
      <c r="C1239" s="148"/>
      <c r="D1239" s="148"/>
      <c r="E1239" s="148"/>
      <c r="F1239" s="148"/>
      <c r="G1239" s="148"/>
      <c r="H1239" s="148"/>
      <c r="I1239" s="148"/>
      <c r="J1239" s="148"/>
      <c r="K1239" s="148"/>
      <c r="L1239" s="148"/>
      <c r="M1239" s="148"/>
      <c r="N1239" s="148"/>
    </row>
    <row r="1240" spans="1:14" x14ac:dyDescent="0.25">
      <c r="A1240" s="148"/>
      <c r="B1240" s="148"/>
      <c r="C1240" s="148"/>
      <c r="D1240" s="148"/>
      <c r="E1240" s="148"/>
      <c r="F1240" s="148"/>
      <c r="G1240" s="148"/>
      <c r="H1240" s="148"/>
      <c r="I1240" s="148"/>
      <c r="J1240" s="148"/>
      <c r="K1240" s="148"/>
      <c r="L1240" s="148"/>
      <c r="M1240" s="148"/>
      <c r="N1240" s="148"/>
    </row>
    <row r="1241" spans="1:14" x14ac:dyDescent="0.25">
      <c r="A1241" s="148"/>
      <c r="B1241" s="148"/>
      <c r="C1241" s="148"/>
      <c r="D1241" s="148"/>
      <c r="E1241" s="148"/>
      <c r="F1241" s="148"/>
      <c r="G1241" s="148"/>
      <c r="H1241" s="148"/>
      <c r="I1241" s="148"/>
      <c r="J1241" s="148"/>
      <c r="K1241" s="148"/>
      <c r="L1241" s="148"/>
      <c r="M1241" s="148"/>
      <c r="N1241" s="148"/>
    </row>
    <row r="1242" spans="1:14" x14ac:dyDescent="0.25">
      <c r="A1242" s="148"/>
      <c r="B1242" s="148"/>
      <c r="C1242" s="148"/>
      <c r="D1242" s="148"/>
      <c r="E1242" s="148"/>
      <c r="F1242" s="148"/>
      <c r="G1242" s="148"/>
      <c r="H1242" s="148"/>
      <c r="I1242" s="148"/>
      <c r="J1242" s="148"/>
      <c r="K1242" s="148"/>
      <c r="L1242" s="148"/>
      <c r="M1242" s="148"/>
      <c r="N1242" s="148"/>
    </row>
    <row r="1243" spans="1:14" x14ac:dyDescent="0.25">
      <c r="A1243" s="148"/>
      <c r="B1243" s="148"/>
      <c r="C1243" s="148"/>
      <c r="D1243" s="148"/>
      <c r="E1243" s="148"/>
      <c r="F1243" s="148"/>
      <c r="G1243" s="148"/>
      <c r="H1243" s="148"/>
      <c r="I1243" s="148"/>
      <c r="J1243" s="148"/>
      <c r="K1243" s="148"/>
      <c r="L1243" s="148"/>
      <c r="M1243" s="148"/>
      <c r="N1243" s="148"/>
    </row>
    <row r="1244" spans="1:14" x14ac:dyDescent="0.25">
      <c r="A1244" s="148"/>
      <c r="B1244" s="148"/>
      <c r="C1244" s="148"/>
      <c r="D1244" s="148"/>
      <c r="E1244" s="148"/>
      <c r="F1244" s="148"/>
      <c r="G1244" s="148"/>
      <c r="H1244" s="148"/>
      <c r="I1244" s="148"/>
      <c r="J1244" s="148"/>
      <c r="K1244" s="148"/>
      <c r="L1244" s="148"/>
      <c r="M1244" s="148"/>
      <c r="N1244" s="148"/>
    </row>
    <row r="1245" spans="1:14" x14ac:dyDescent="0.25">
      <c r="A1245" s="148"/>
      <c r="B1245" s="148"/>
      <c r="C1245" s="148"/>
      <c r="D1245" s="148"/>
      <c r="E1245" s="148"/>
      <c r="F1245" s="148"/>
      <c r="G1245" s="148"/>
      <c r="H1245" s="148"/>
      <c r="I1245" s="148"/>
      <c r="J1245" s="148"/>
      <c r="K1245" s="148"/>
      <c r="L1245" s="148"/>
      <c r="M1245" s="148"/>
      <c r="N1245" s="148"/>
    </row>
    <row r="1246" spans="1:14" x14ac:dyDescent="0.25">
      <c r="A1246" s="148"/>
      <c r="B1246" s="148"/>
      <c r="C1246" s="148"/>
      <c r="D1246" s="148"/>
      <c r="E1246" s="148"/>
      <c r="F1246" s="148"/>
      <c r="G1246" s="148"/>
      <c r="H1246" s="148"/>
      <c r="I1246" s="148"/>
      <c r="J1246" s="148"/>
      <c r="K1246" s="148"/>
      <c r="L1246" s="148"/>
      <c r="M1246" s="148"/>
      <c r="N1246" s="148"/>
    </row>
    <row r="1247" spans="1:14" x14ac:dyDescent="0.25">
      <c r="A1247" s="148"/>
      <c r="B1247" s="148"/>
      <c r="C1247" s="148"/>
      <c r="D1247" s="148"/>
      <c r="E1247" s="148"/>
      <c r="F1247" s="148"/>
      <c r="G1247" s="148"/>
      <c r="H1247" s="148"/>
      <c r="I1247" s="148"/>
      <c r="J1247" s="148"/>
      <c r="K1247" s="148"/>
      <c r="L1247" s="148"/>
      <c r="M1247" s="148"/>
      <c r="N1247" s="148"/>
    </row>
    <row r="1248" spans="1:14" x14ac:dyDescent="0.25">
      <c r="A1248" s="148"/>
      <c r="B1248" s="148"/>
      <c r="C1248" s="148"/>
      <c r="D1248" s="148"/>
      <c r="E1248" s="148"/>
      <c r="F1248" s="148"/>
      <c r="G1248" s="148"/>
      <c r="H1248" s="148"/>
      <c r="I1248" s="148"/>
      <c r="J1248" s="148"/>
      <c r="K1248" s="148"/>
      <c r="L1248" s="148"/>
      <c r="M1248" s="148"/>
      <c r="N1248" s="148"/>
    </row>
    <row r="1249" spans="1:14" x14ac:dyDescent="0.25">
      <c r="A1249" s="148"/>
      <c r="B1249" s="148"/>
      <c r="C1249" s="148"/>
      <c r="D1249" s="148"/>
      <c r="E1249" s="148"/>
      <c r="F1249" s="148"/>
      <c r="G1249" s="148"/>
      <c r="H1249" s="148"/>
      <c r="I1249" s="148"/>
      <c r="J1249" s="148"/>
      <c r="K1249" s="148"/>
      <c r="L1249" s="148"/>
      <c r="M1249" s="148"/>
      <c r="N1249" s="148"/>
    </row>
    <row r="1250" spans="1:14" x14ac:dyDescent="0.25">
      <c r="A1250" s="148"/>
      <c r="B1250" s="148"/>
      <c r="C1250" s="148"/>
      <c r="D1250" s="148"/>
      <c r="E1250" s="148"/>
      <c r="F1250" s="148"/>
      <c r="G1250" s="148"/>
      <c r="H1250" s="148"/>
      <c r="I1250" s="148"/>
      <c r="J1250" s="148"/>
      <c r="K1250" s="148"/>
      <c r="L1250" s="148"/>
      <c r="M1250" s="148"/>
      <c r="N1250" s="148"/>
    </row>
    <row r="1251" spans="1:14" x14ac:dyDescent="0.25">
      <c r="A1251" s="148"/>
      <c r="B1251" s="148"/>
      <c r="C1251" s="148"/>
      <c r="D1251" s="148"/>
      <c r="E1251" s="148"/>
      <c r="F1251" s="148"/>
      <c r="G1251" s="148"/>
      <c r="H1251" s="148"/>
      <c r="I1251" s="148"/>
      <c r="J1251" s="148"/>
      <c r="K1251" s="148"/>
      <c r="L1251" s="148"/>
      <c r="M1251" s="148"/>
      <c r="N1251" s="148"/>
    </row>
    <row r="1252" spans="1:14" x14ac:dyDescent="0.25">
      <c r="A1252" s="148"/>
      <c r="B1252" s="148"/>
      <c r="C1252" s="148"/>
      <c r="D1252" s="148"/>
      <c r="E1252" s="148"/>
      <c r="F1252" s="148"/>
      <c r="G1252" s="148"/>
      <c r="H1252" s="148"/>
      <c r="I1252" s="148"/>
      <c r="J1252" s="148"/>
      <c r="K1252" s="148"/>
      <c r="L1252" s="148"/>
      <c r="M1252" s="148"/>
      <c r="N1252" s="148"/>
    </row>
    <row r="1253" spans="1:14" x14ac:dyDescent="0.25">
      <c r="A1253" s="148"/>
      <c r="B1253" s="148"/>
      <c r="C1253" s="148"/>
      <c r="D1253" s="148"/>
      <c r="E1253" s="148"/>
      <c r="F1253" s="148"/>
      <c r="G1253" s="148"/>
      <c r="H1253" s="148"/>
      <c r="I1253" s="148"/>
      <c r="J1253" s="148"/>
      <c r="K1253" s="148"/>
      <c r="L1253" s="148"/>
      <c r="M1253" s="148"/>
      <c r="N1253" s="148"/>
    </row>
    <row r="1254" spans="1:14" x14ac:dyDescent="0.25">
      <c r="A1254" s="148"/>
      <c r="B1254" s="148"/>
      <c r="C1254" s="148"/>
      <c r="D1254" s="148"/>
      <c r="E1254" s="148"/>
      <c r="F1254" s="148"/>
      <c r="G1254" s="148"/>
      <c r="H1254" s="148"/>
      <c r="I1254" s="148"/>
      <c r="J1254" s="148"/>
      <c r="K1254" s="148"/>
      <c r="L1254" s="148"/>
      <c r="M1254" s="148"/>
      <c r="N1254" s="148"/>
    </row>
    <row r="1255" spans="1:14" x14ac:dyDescent="0.25">
      <c r="A1255" s="148"/>
      <c r="B1255" s="148"/>
      <c r="C1255" s="148"/>
      <c r="D1255" s="148"/>
      <c r="E1255" s="148"/>
      <c r="F1255" s="148"/>
      <c r="G1255" s="148"/>
      <c r="H1255" s="148"/>
      <c r="I1255" s="148"/>
      <c r="J1255" s="148"/>
      <c r="K1255" s="148"/>
      <c r="L1255" s="148"/>
      <c r="M1255" s="148"/>
      <c r="N1255" s="148"/>
    </row>
    <row r="1256" spans="1:14" x14ac:dyDescent="0.25">
      <c r="A1256" s="148"/>
      <c r="B1256" s="148"/>
      <c r="C1256" s="148"/>
      <c r="D1256" s="148"/>
      <c r="E1256" s="148"/>
      <c r="F1256" s="148"/>
      <c r="G1256" s="148"/>
      <c r="H1256" s="148"/>
      <c r="I1256" s="148"/>
      <c r="J1256" s="148"/>
      <c r="K1256" s="148"/>
      <c r="L1256" s="148"/>
      <c r="M1256" s="148"/>
      <c r="N1256" s="148"/>
    </row>
    <row r="1257" spans="1:14" x14ac:dyDescent="0.25">
      <c r="A1257" s="148"/>
      <c r="B1257" s="148"/>
      <c r="C1257" s="148"/>
      <c r="D1257" s="148"/>
      <c r="E1257" s="148"/>
      <c r="F1257" s="148"/>
      <c r="G1257" s="148"/>
      <c r="H1257" s="148"/>
      <c r="I1257" s="148"/>
      <c r="J1257" s="148"/>
      <c r="K1257" s="148"/>
      <c r="L1257" s="148"/>
      <c r="M1257" s="148"/>
      <c r="N1257" s="148"/>
    </row>
    <row r="1258" spans="1:14" x14ac:dyDescent="0.25">
      <c r="A1258" s="148"/>
      <c r="B1258" s="148"/>
      <c r="C1258" s="148"/>
      <c r="D1258" s="148"/>
      <c r="E1258" s="148"/>
      <c r="F1258" s="148"/>
      <c r="G1258" s="148"/>
      <c r="H1258" s="148"/>
      <c r="I1258" s="148"/>
      <c r="J1258" s="148"/>
      <c r="K1258" s="148"/>
      <c r="L1258" s="148"/>
      <c r="M1258" s="148"/>
      <c r="N1258" s="148"/>
    </row>
    <row r="1259" spans="1:14" x14ac:dyDescent="0.25">
      <c r="A1259" s="148"/>
      <c r="B1259" s="148"/>
      <c r="C1259" s="148"/>
      <c r="D1259" s="148"/>
      <c r="E1259" s="148"/>
      <c r="F1259" s="148"/>
      <c r="G1259" s="148"/>
      <c r="H1259" s="148"/>
      <c r="I1259" s="148"/>
      <c r="J1259" s="148"/>
      <c r="K1259" s="148"/>
      <c r="L1259" s="148"/>
      <c r="M1259" s="148"/>
      <c r="N1259" s="148"/>
    </row>
    <row r="1260" spans="1:14" x14ac:dyDescent="0.25">
      <c r="A1260" s="148"/>
      <c r="B1260" s="148"/>
      <c r="C1260" s="148"/>
      <c r="D1260" s="148"/>
      <c r="E1260" s="148"/>
      <c r="F1260" s="148"/>
      <c r="G1260" s="148"/>
      <c r="H1260" s="148"/>
      <c r="I1260" s="148"/>
      <c r="J1260" s="148"/>
      <c r="K1260" s="148"/>
      <c r="L1260" s="148"/>
      <c r="M1260" s="148"/>
      <c r="N1260" s="148"/>
    </row>
    <row r="1261" spans="1:14" x14ac:dyDescent="0.25">
      <c r="A1261" s="148"/>
      <c r="B1261" s="148"/>
      <c r="C1261" s="148"/>
      <c r="D1261" s="148"/>
      <c r="E1261" s="148"/>
      <c r="F1261" s="148"/>
      <c r="G1261" s="148"/>
      <c r="H1261" s="148"/>
      <c r="I1261" s="148"/>
      <c r="J1261" s="148"/>
      <c r="K1261" s="148"/>
      <c r="L1261" s="148"/>
      <c r="M1261" s="148"/>
      <c r="N1261" s="148"/>
    </row>
    <row r="1262" spans="1:14" x14ac:dyDescent="0.25">
      <c r="A1262" s="148"/>
      <c r="B1262" s="148"/>
      <c r="C1262" s="148"/>
      <c r="D1262" s="148"/>
      <c r="E1262" s="148"/>
      <c r="F1262" s="148"/>
      <c r="G1262" s="148"/>
      <c r="H1262" s="148"/>
      <c r="I1262" s="148"/>
      <c r="J1262" s="148"/>
      <c r="K1262" s="148"/>
      <c r="L1262" s="148"/>
      <c r="M1262" s="148"/>
      <c r="N1262" s="148"/>
    </row>
    <row r="1263" spans="1:14" x14ac:dyDescent="0.25">
      <c r="A1263" s="148"/>
      <c r="B1263" s="148"/>
      <c r="C1263" s="148"/>
      <c r="D1263" s="148"/>
      <c r="E1263" s="148"/>
      <c r="F1263" s="148"/>
      <c r="G1263" s="148"/>
      <c r="H1263" s="148"/>
      <c r="I1263" s="148"/>
      <c r="J1263" s="148"/>
      <c r="K1263" s="148"/>
      <c r="L1263" s="148"/>
      <c r="M1263" s="148"/>
      <c r="N1263" s="148"/>
    </row>
    <row r="1264" spans="1:14" x14ac:dyDescent="0.25">
      <c r="A1264" s="148"/>
      <c r="B1264" s="148"/>
      <c r="C1264" s="148"/>
      <c r="D1264" s="148"/>
      <c r="E1264" s="148"/>
      <c r="F1264" s="148"/>
      <c r="G1264" s="148"/>
      <c r="H1264" s="148"/>
      <c r="I1264" s="148"/>
      <c r="J1264" s="148"/>
      <c r="K1264" s="148"/>
      <c r="L1264" s="148"/>
      <c r="M1264" s="148"/>
      <c r="N1264" s="148"/>
    </row>
    <row r="1265" spans="1:14" x14ac:dyDescent="0.25">
      <c r="A1265" s="148"/>
      <c r="B1265" s="148"/>
      <c r="C1265" s="148"/>
      <c r="D1265" s="148"/>
      <c r="E1265" s="148"/>
      <c r="F1265" s="148"/>
      <c r="G1265" s="148"/>
      <c r="H1265" s="148"/>
      <c r="I1265" s="148"/>
      <c r="J1265" s="148"/>
      <c r="K1265" s="148"/>
      <c r="L1265" s="148"/>
      <c r="M1265" s="148"/>
      <c r="N1265" s="148"/>
    </row>
    <row r="1266" spans="1:14" x14ac:dyDescent="0.25">
      <c r="A1266" s="148"/>
      <c r="B1266" s="148"/>
      <c r="C1266" s="148"/>
      <c r="D1266" s="148"/>
      <c r="E1266" s="148"/>
      <c r="F1266" s="148"/>
      <c r="G1266" s="148"/>
      <c r="H1266" s="148"/>
      <c r="I1266" s="148"/>
      <c r="J1266" s="148"/>
      <c r="K1266" s="148"/>
      <c r="L1266" s="148"/>
      <c r="M1266" s="148"/>
      <c r="N1266" s="148"/>
    </row>
    <row r="1267" spans="1:14" x14ac:dyDescent="0.25">
      <c r="A1267" s="148"/>
      <c r="B1267" s="148"/>
      <c r="C1267" s="148"/>
      <c r="D1267" s="148"/>
      <c r="E1267" s="148"/>
      <c r="F1267" s="148"/>
      <c r="G1267" s="148"/>
      <c r="H1267" s="148"/>
      <c r="I1267" s="148"/>
      <c r="J1267" s="148"/>
      <c r="K1267" s="148"/>
      <c r="L1267" s="148"/>
      <c r="M1267" s="148"/>
      <c r="N1267" s="148"/>
    </row>
    <row r="1268" spans="1:14" x14ac:dyDescent="0.25">
      <c r="A1268" s="148"/>
      <c r="B1268" s="148"/>
      <c r="C1268" s="148"/>
      <c r="D1268" s="148"/>
      <c r="E1268" s="148"/>
      <c r="F1268" s="148"/>
      <c r="G1268" s="148"/>
      <c r="H1268" s="148"/>
      <c r="I1268" s="148"/>
      <c r="J1268" s="148"/>
      <c r="K1268" s="148"/>
      <c r="L1268" s="148"/>
      <c r="M1268" s="148"/>
      <c r="N1268" s="148"/>
    </row>
    <row r="1269" spans="1:14" x14ac:dyDescent="0.25">
      <c r="A1269" s="148"/>
      <c r="B1269" s="148"/>
      <c r="C1269" s="148"/>
      <c r="D1269" s="148"/>
      <c r="E1269" s="148"/>
      <c r="F1269" s="148"/>
      <c r="G1269" s="148"/>
      <c r="H1269" s="148"/>
      <c r="I1269" s="148"/>
      <c r="J1269" s="148"/>
      <c r="K1269" s="148"/>
      <c r="L1269" s="148"/>
      <c r="M1269" s="148"/>
      <c r="N1269" s="148"/>
    </row>
    <row r="1270" spans="1:14" x14ac:dyDescent="0.25">
      <c r="A1270" s="148"/>
      <c r="B1270" s="148"/>
      <c r="C1270" s="148"/>
      <c r="D1270" s="148"/>
      <c r="E1270" s="148"/>
      <c r="F1270" s="148"/>
      <c r="G1270" s="148"/>
      <c r="H1270" s="148"/>
      <c r="I1270" s="148"/>
      <c r="J1270" s="148"/>
      <c r="K1270" s="148"/>
      <c r="L1270" s="148"/>
      <c r="M1270" s="148"/>
      <c r="N1270" s="148"/>
    </row>
    <row r="1271" spans="1:14" x14ac:dyDescent="0.25">
      <c r="A1271" s="148"/>
      <c r="B1271" s="148"/>
      <c r="C1271" s="148"/>
      <c r="D1271" s="148"/>
      <c r="E1271" s="148"/>
      <c r="F1271" s="148"/>
      <c r="G1271" s="148"/>
      <c r="H1271" s="148"/>
      <c r="I1271" s="148"/>
      <c r="J1271" s="148"/>
      <c r="K1271" s="148"/>
      <c r="L1271" s="148"/>
      <c r="M1271" s="148"/>
      <c r="N1271" s="148"/>
    </row>
    <row r="1272" spans="1:14" x14ac:dyDescent="0.25">
      <c r="A1272" s="148"/>
      <c r="B1272" s="148"/>
      <c r="C1272" s="148"/>
      <c r="D1272" s="148"/>
      <c r="E1272" s="148"/>
      <c r="F1272" s="148"/>
      <c r="G1272" s="148"/>
      <c r="H1272" s="148"/>
      <c r="I1272" s="148"/>
      <c r="J1272" s="148"/>
      <c r="K1272" s="148"/>
      <c r="L1272" s="148"/>
      <c r="M1272" s="148"/>
      <c r="N1272" s="148"/>
    </row>
    <row r="1273" spans="1:14" x14ac:dyDescent="0.25">
      <c r="A1273" s="148"/>
      <c r="B1273" s="148"/>
      <c r="C1273" s="148"/>
      <c r="D1273" s="148"/>
      <c r="E1273" s="148"/>
      <c r="F1273" s="148"/>
      <c r="G1273" s="148"/>
      <c r="H1273" s="148"/>
      <c r="I1273" s="148"/>
      <c r="J1273" s="148"/>
      <c r="K1273" s="148"/>
      <c r="L1273" s="148"/>
      <c r="M1273" s="148"/>
      <c r="N1273" s="148"/>
    </row>
    <row r="1274" spans="1:14" x14ac:dyDescent="0.25">
      <c r="A1274" s="148"/>
      <c r="B1274" s="148"/>
      <c r="C1274" s="148"/>
      <c r="D1274" s="148"/>
      <c r="E1274" s="148"/>
      <c r="F1274" s="148"/>
      <c r="G1274" s="148"/>
      <c r="H1274" s="148"/>
      <c r="I1274" s="148"/>
      <c r="J1274" s="148"/>
      <c r="K1274" s="148"/>
      <c r="L1274" s="148"/>
      <c r="M1274" s="148"/>
      <c r="N1274" s="148"/>
    </row>
    <row r="1275" spans="1:14" x14ac:dyDescent="0.25">
      <c r="A1275" s="148"/>
      <c r="B1275" s="148"/>
      <c r="C1275" s="148"/>
      <c r="D1275" s="148"/>
      <c r="E1275" s="148"/>
      <c r="F1275" s="148"/>
      <c r="G1275" s="148"/>
      <c r="H1275" s="148"/>
      <c r="I1275" s="148"/>
      <c r="J1275" s="148"/>
      <c r="K1275" s="148"/>
      <c r="L1275" s="148"/>
      <c r="M1275" s="148"/>
      <c r="N1275" s="148"/>
    </row>
    <row r="1276" spans="1:14" x14ac:dyDescent="0.25">
      <c r="A1276" s="148"/>
      <c r="B1276" s="148"/>
      <c r="C1276" s="148"/>
      <c r="D1276" s="148"/>
      <c r="E1276" s="148"/>
      <c r="F1276" s="148"/>
      <c r="G1276" s="148"/>
      <c r="H1276" s="148"/>
      <c r="I1276" s="148"/>
      <c r="J1276" s="148"/>
      <c r="K1276" s="148"/>
      <c r="L1276" s="148"/>
      <c r="M1276" s="148"/>
      <c r="N1276" s="148"/>
    </row>
    <row r="1277" spans="1:14" x14ac:dyDescent="0.25">
      <c r="A1277" s="148"/>
      <c r="B1277" s="148"/>
      <c r="C1277" s="148"/>
      <c r="D1277" s="148"/>
      <c r="E1277" s="148"/>
      <c r="F1277" s="148"/>
      <c r="G1277" s="148"/>
      <c r="H1277" s="148"/>
      <c r="I1277" s="148"/>
      <c r="J1277" s="148"/>
      <c r="K1277" s="148"/>
      <c r="L1277" s="148"/>
      <c r="M1277" s="148"/>
      <c r="N1277" s="148"/>
    </row>
    <row r="1278" spans="1:14" x14ac:dyDescent="0.25">
      <c r="A1278" s="148"/>
      <c r="B1278" s="148"/>
      <c r="C1278" s="148"/>
      <c r="D1278" s="148"/>
      <c r="E1278" s="148"/>
      <c r="F1278" s="148"/>
      <c r="G1278" s="148"/>
      <c r="H1278" s="148"/>
      <c r="I1278" s="148"/>
      <c r="J1278" s="148"/>
      <c r="K1278" s="148"/>
      <c r="L1278" s="148"/>
      <c r="M1278" s="148"/>
      <c r="N1278" s="148"/>
    </row>
    <row r="1279" spans="1:14" x14ac:dyDescent="0.25">
      <c r="A1279" s="148"/>
      <c r="B1279" s="148"/>
      <c r="C1279" s="148"/>
      <c r="D1279" s="148"/>
      <c r="E1279" s="148"/>
      <c r="F1279" s="148"/>
      <c r="G1279" s="148"/>
      <c r="H1279" s="148"/>
      <c r="I1279" s="148"/>
      <c r="J1279" s="148"/>
      <c r="K1279" s="148"/>
      <c r="L1279" s="148"/>
      <c r="M1279" s="148"/>
      <c r="N1279" s="148"/>
    </row>
    <row r="1280" spans="1:14" x14ac:dyDescent="0.25">
      <c r="A1280" s="148"/>
      <c r="B1280" s="148"/>
      <c r="C1280" s="148"/>
      <c r="D1280" s="148"/>
      <c r="E1280" s="148"/>
      <c r="F1280" s="148"/>
      <c r="G1280" s="148"/>
      <c r="H1280" s="148"/>
      <c r="I1280" s="148"/>
      <c r="J1280" s="148"/>
      <c r="K1280" s="148"/>
      <c r="L1280" s="148"/>
      <c r="M1280" s="148"/>
      <c r="N1280" s="148"/>
    </row>
    <row r="1281" spans="1:14" x14ac:dyDescent="0.25">
      <c r="A1281" s="148"/>
      <c r="B1281" s="148"/>
      <c r="C1281" s="148"/>
      <c r="D1281" s="148"/>
      <c r="E1281" s="148"/>
      <c r="F1281" s="148"/>
      <c r="G1281" s="148"/>
      <c r="H1281" s="148"/>
      <c r="I1281" s="148"/>
      <c r="J1281" s="148"/>
      <c r="K1281" s="148"/>
      <c r="L1281" s="148"/>
      <c r="M1281" s="148"/>
      <c r="N1281" s="148"/>
    </row>
    <row r="1282" spans="1:14" x14ac:dyDescent="0.25">
      <c r="A1282" s="148"/>
      <c r="B1282" s="148"/>
      <c r="C1282" s="148"/>
      <c r="D1282" s="148"/>
      <c r="E1282" s="148"/>
      <c r="F1282" s="148"/>
      <c r="G1282" s="148"/>
      <c r="H1282" s="148"/>
      <c r="I1282" s="148"/>
      <c r="J1282" s="148"/>
      <c r="K1282" s="148"/>
      <c r="L1282" s="148"/>
      <c r="M1282" s="148"/>
      <c r="N1282" s="148"/>
    </row>
    <row r="1283" spans="1:14" x14ac:dyDescent="0.25">
      <c r="A1283" s="148"/>
      <c r="B1283" s="148"/>
      <c r="C1283" s="148"/>
      <c r="D1283" s="148"/>
      <c r="E1283" s="148"/>
      <c r="F1283" s="148"/>
      <c r="G1283" s="148"/>
      <c r="H1283" s="148"/>
      <c r="I1283" s="148"/>
      <c r="J1283" s="148"/>
      <c r="K1283" s="148"/>
      <c r="L1283" s="148"/>
      <c r="M1283" s="148"/>
      <c r="N1283" s="148"/>
    </row>
    <row r="1284" spans="1:14" x14ac:dyDescent="0.25">
      <c r="A1284" s="148"/>
      <c r="B1284" s="148"/>
      <c r="C1284" s="148"/>
      <c r="D1284" s="148"/>
      <c r="E1284" s="148"/>
      <c r="F1284" s="148"/>
      <c r="G1284" s="148"/>
      <c r="H1284" s="148"/>
      <c r="I1284" s="148"/>
      <c r="J1284" s="148"/>
      <c r="K1284" s="148"/>
      <c r="L1284" s="148"/>
      <c r="M1284" s="148"/>
      <c r="N1284" s="148"/>
    </row>
    <row r="1285" spans="1:14" x14ac:dyDescent="0.25">
      <c r="A1285" s="148"/>
      <c r="B1285" s="148"/>
      <c r="C1285" s="148"/>
      <c r="D1285" s="148"/>
      <c r="E1285" s="148"/>
      <c r="F1285" s="148"/>
      <c r="G1285" s="148"/>
      <c r="H1285" s="148"/>
      <c r="I1285" s="148"/>
      <c r="J1285" s="148"/>
      <c r="K1285" s="148"/>
      <c r="L1285" s="148"/>
      <c r="M1285" s="148"/>
      <c r="N1285" s="148"/>
    </row>
    <row r="1286" spans="1:14" x14ac:dyDescent="0.25">
      <c r="A1286" s="148"/>
      <c r="B1286" s="148"/>
      <c r="C1286" s="148"/>
      <c r="D1286" s="148"/>
      <c r="E1286" s="148"/>
      <c r="F1286" s="148"/>
      <c r="G1286" s="148"/>
      <c r="H1286" s="148"/>
      <c r="I1286" s="148"/>
      <c r="J1286" s="148"/>
      <c r="K1286" s="148"/>
      <c r="L1286" s="148"/>
      <c r="M1286" s="148"/>
      <c r="N1286" s="148"/>
    </row>
    <row r="1287" spans="1:14" x14ac:dyDescent="0.25">
      <c r="A1287" s="148"/>
      <c r="B1287" s="148"/>
      <c r="C1287" s="148"/>
      <c r="D1287" s="148"/>
      <c r="E1287" s="148"/>
      <c r="F1287" s="148"/>
      <c r="G1287" s="148"/>
      <c r="H1287" s="148"/>
      <c r="I1287" s="148"/>
      <c r="J1287" s="148"/>
      <c r="K1287" s="148"/>
      <c r="L1287" s="148"/>
      <c r="M1287" s="148"/>
      <c r="N1287" s="148"/>
    </row>
    <row r="1288" spans="1:14" x14ac:dyDescent="0.25">
      <c r="A1288" s="148"/>
      <c r="B1288" s="148"/>
      <c r="C1288" s="148"/>
      <c r="D1288" s="148"/>
      <c r="E1288" s="148"/>
      <c r="F1288" s="148"/>
      <c r="G1288" s="148"/>
      <c r="H1288" s="148"/>
      <c r="I1288" s="148"/>
      <c r="J1288" s="148"/>
      <c r="K1288" s="148"/>
      <c r="L1288" s="148"/>
      <c r="M1288" s="148"/>
      <c r="N1288" s="148"/>
    </row>
    <row r="1289" spans="1:14" x14ac:dyDescent="0.25">
      <c r="A1289" s="148"/>
      <c r="B1289" s="148"/>
      <c r="C1289" s="148"/>
      <c r="D1289" s="148"/>
      <c r="E1289" s="148"/>
      <c r="F1289" s="148"/>
      <c r="G1289" s="148"/>
      <c r="H1289" s="148"/>
      <c r="I1289" s="148"/>
      <c r="J1289" s="148"/>
      <c r="K1289" s="148"/>
      <c r="L1289" s="148"/>
      <c r="M1289" s="148"/>
      <c r="N1289" s="148"/>
    </row>
    <row r="1290" spans="1:14" x14ac:dyDescent="0.25">
      <c r="A1290" s="148"/>
      <c r="B1290" s="148"/>
      <c r="C1290" s="148"/>
      <c r="D1290" s="148"/>
      <c r="E1290" s="148"/>
      <c r="F1290" s="148"/>
      <c r="G1290" s="148"/>
      <c r="H1290" s="148"/>
      <c r="I1290" s="148"/>
      <c r="J1290" s="148"/>
      <c r="K1290" s="148"/>
      <c r="L1290" s="148"/>
      <c r="M1290" s="148"/>
      <c r="N1290" s="148"/>
    </row>
    <row r="1291" spans="1:14" x14ac:dyDescent="0.25">
      <c r="A1291" s="148"/>
      <c r="B1291" s="148"/>
      <c r="C1291" s="148"/>
      <c r="D1291" s="148"/>
      <c r="E1291" s="148"/>
      <c r="F1291" s="148"/>
      <c r="G1291" s="148"/>
      <c r="H1291" s="148"/>
      <c r="I1291" s="148"/>
      <c r="J1291" s="148"/>
      <c r="K1291" s="148"/>
      <c r="L1291" s="148"/>
      <c r="M1291" s="148"/>
      <c r="N1291" s="148"/>
    </row>
    <row r="1292" spans="1:14" x14ac:dyDescent="0.25">
      <c r="A1292" s="148"/>
      <c r="B1292" s="148"/>
      <c r="C1292" s="148"/>
      <c r="D1292" s="148"/>
      <c r="E1292" s="148"/>
      <c r="F1292" s="148"/>
      <c r="G1292" s="148"/>
      <c r="H1292" s="148"/>
      <c r="I1292" s="148"/>
      <c r="J1292" s="148"/>
      <c r="K1292" s="148"/>
      <c r="L1292" s="148"/>
      <c r="M1292" s="148"/>
      <c r="N1292" s="148"/>
    </row>
    <row r="1293" spans="1:14" x14ac:dyDescent="0.25">
      <c r="A1293" s="148"/>
      <c r="B1293" s="148"/>
      <c r="C1293" s="148"/>
      <c r="D1293" s="148"/>
      <c r="E1293" s="148"/>
      <c r="F1293" s="148"/>
      <c r="G1293" s="148"/>
      <c r="H1293" s="148"/>
      <c r="I1293" s="148"/>
      <c r="J1293" s="148"/>
      <c r="K1293" s="148"/>
      <c r="L1293" s="148"/>
      <c r="M1293" s="148"/>
      <c r="N1293" s="148"/>
    </row>
    <row r="1294" spans="1:14" x14ac:dyDescent="0.25">
      <c r="A1294" s="148"/>
      <c r="B1294" s="148"/>
      <c r="C1294" s="148"/>
      <c r="D1294" s="148"/>
      <c r="E1294" s="148"/>
      <c r="F1294" s="148"/>
      <c r="G1294" s="148"/>
      <c r="H1294" s="148"/>
      <c r="I1294" s="148"/>
      <c r="J1294" s="148"/>
      <c r="K1294" s="148"/>
      <c r="L1294" s="148"/>
      <c r="M1294" s="148"/>
      <c r="N1294" s="148"/>
    </row>
    <row r="1295" spans="1:14" x14ac:dyDescent="0.25">
      <c r="A1295" s="148"/>
      <c r="B1295" s="148"/>
      <c r="C1295" s="148"/>
      <c r="D1295" s="148"/>
      <c r="E1295" s="148"/>
      <c r="F1295" s="148"/>
      <c r="G1295" s="148"/>
      <c r="H1295" s="148"/>
      <c r="I1295" s="148"/>
      <c r="J1295" s="148"/>
      <c r="K1295" s="148"/>
      <c r="L1295" s="148"/>
      <c r="M1295" s="148"/>
      <c r="N1295" s="148"/>
    </row>
    <row r="1296" spans="1:14" x14ac:dyDescent="0.25">
      <c r="A1296" s="148"/>
      <c r="B1296" s="148"/>
      <c r="C1296" s="148"/>
      <c r="D1296" s="148"/>
      <c r="E1296" s="148"/>
      <c r="F1296" s="148"/>
      <c r="G1296" s="148"/>
      <c r="H1296" s="148"/>
      <c r="I1296" s="148"/>
      <c r="J1296" s="148"/>
      <c r="K1296" s="148"/>
      <c r="L1296" s="148"/>
      <c r="M1296" s="148"/>
      <c r="N1296" s="148"/>
    </row>
    <row r="1297" spans="1:14" x14ac:dyDescent="0.25">
      <c r="A1297" s="148"/>
      <c r="B1297" s="148"/>
      <c r="C1297" s="148"/>
      <c r="D1297" s="148"/>
      <c r="E1297" s="148"/>
      <c r="F1297" s="148"/>
      <c r="G1297" s="148"/>
      <c r="H1297" s="148"/>
      <c r="I1297" s="148"/>
      <c r="J1297" s="148"/>
      <c r="K1297" s="148"/>
      <c r="L1297" s="148"/>
      <c r="M1297" s="148"/>
      <c r="N1297" s="148"/>
    </row>
    <row r="1298" spans="1:14" x14ac:dyDescent="0.25">
      <c r="A1298" s="148"/>
      <c r="B1298" s="148"/>
      <c r="C1298" s="148"/>
      <c r="D1298" s="148"/>
      <c r="E1298" s="148"/>
      <c r="F1298" s="148"/>
      <c r="G1298" s="148"/>
      <c r="H1298" s="148"/>
      <c r="I1298" s="148"/>
      <c r="J1298" s="148"/>
      <c r="K1298" s="148"/>
      <c r="L1298" s="148"/>
      <c r="M1298" s="148"/>
      <c r="N1298" s="148"/>
    </row>
    <row r="1299" spans="1:14" x14ac:dyDescent="0.25">
      <c r="A1299" s="148"/>
      <c r="B1299" s="148"/>
      <c r="C1299" s="148"/>
      <c r="D1299" s="148"/>
      <c r="E1299" s="148"/>
      <c r="F1299" s="148"/>
      <c r="G1299" s="148"/>
      <c r="H1299" s="148"/>
      <c r="I1299" s="148"/>
      <c r="J1299" s="148"/>
      <c r="K1299" s="148"/>
      <c r="L1299" s="148"/>
      <c r="M1299" s="148"/>
      <c r="N1299" s="148"/>
    </row>
    <row r="1300" spans="1:14" x14ac:dyDescent="0.25">
      <c r="A1300" s="148"/>
      <c r="B1300" s="148"/>
      <c r="C1300" s="148"/>
      <c r="D1300" s="148"/>
      <c r="E1300" s="148"/>
      <c r="F1300" s="148"/>
      <c r="G1300" s="148"/>
      <c r="H1300" s="148"/>
      <c r="I1300" s="148"/>
      <c r="J1300" s="148"/>
      <c r="K1300" s="148"/>
      <c r="L1300" s="148"/>
      <c r="M1300" s="148"/>
      <c r="N1300" s="148"/>
    </row>
    <row r="1301" spans="1:14" x14ac:dyDescent="0.25">
      <c r="A1301" s="148"/>
      <c r="B1301" s="148"/>
      <c r="C1301" s="148"/>
      <c r="D1301" s="148"/>
      <c r="E1301" s="148"/>
      <c r="F1301" s="148"/>
      <c r="G1301" s="148"/>
      <c r="H1301" s="148"/>
      <c r="I1301" s="148"/>
      <c r="J1301" s="148"/>
      <c r="K1301" s="148"/>
      <c r="L1301" s="148"/>
      <c r="M1301" s="148"/>
      <c r="N1301" s="148"/>
    </row>
    <row r="1302" spans="1:14" x14ac:dyDescent="0.25">
      <c r="A1302" s="148"/>
      <c r="B1302" s="148"/>
      <c r="C1302" s="148"/>
      <c r="D1302" s="148"/>
      <c r="E1302" s="148"/>
      <c r="F1302" s="148"/>
      <c r="G1302" s="148"/>
      <c r="H1302" s="148"/>
      <c r="I1302" s="148"/>
      <c r="J1302" s="148"/>
      <c r="K1302" s="148"/>
      <c r="L1302" s="148"/>
      <c r="M1302" s="148"/>
      <c r="N1302" s="148"/>
    </row>
    <row r="1303" spans="1:14" x14ac:dyDescent="0.25">
      <c r="A1303" s="148"/>
      <c r="B1303" s="148"/>
      <c r="C1303" s="148"/>
      <c r="D1303" s="148"/>
      <c r="E1303" s="148"/>
      <c r="F1303" s="148"/>
      <c r="G1303" s="148"/>
      <c r="H1303" s="148"/>
      <c r="I1303" s="148"/>
      <c r="J1303" s="148"/>
      <c r="K1303" s="148"/>
      <c r="L1303" s="148"/>
      <c r="M1303" s="148"/>
      <c r="N1303" s="148"/>
    </row>
    <row r="1304" spans="1:14" x14ac:dyDescent="0.25">
      <c r="A1304" s="148"/>
      <c r="B1304" s="148"/>
      <c r="C1304" s="148"/>
      <c r="D1304" s="148"/>
      <c r="E1304" s="148"/>
      <c r="F1304" s="148"/>
      <c r="G1304" s="148"/>
      <c r="H1304" s="148"/>
      <c r="I1304" s="148"/>
      <c r="J1304" s="148"/>
      <c r="K1304" s="148"/>
      <c r="L1304" s="148"/>
      <c r="M1304" s="148"/>
      <c r="N1304" s="148"/>
    </row>
    <row r="1305" spans="1:14" x14ac:dyDescent="0.25">
      <c r="A1305" s="148"/>
      <c r="B1305" s="148"/>
      <c r="C1305" s="148"/>
      <c r="D1305" s="148"/>
      <c r="E1305" s="148"/>
      <c r="F1305" s="148"/>
      <c r="G1305" s="148"/>
      <c r="H1305" s="148"/>
      <c r="I1305" s="148"/>
      <c r="J1305" s="148"/>
      <c r="K1305" s="148"/>
      <c r="L1305" s="148"/>
      <c r="M1305" s="148"/>
      <c r="N1305" s="148"/>
    </row>
    <row r="1306" spans="1:14" x14ac:dyDescent="0.25">
      <c r="A1306" s="148"/>
      <c r="B1306" s="148"/>
      <c r="C1306" s="148"/>
      <c r="D1306" s="148"/>
      <c r="E1306" s="148"/>
      <c r="F1306" s="148"/>
      <c r="G1306" s="148"/>
      <c r="H1306" s="148"/>
      <c r="I1306" s="148"/>
      <c r="J1306" s="148"/>
      <c r="K1306" s="148"/>
      <c r="L1306" s="148"/>
      <c r="M1306" s="148"/>
      <c r="N1306" s="148"/>
    </row>
    <row r="1307" spans="1:14" x14ac:dyDescent="0.25">
      <c r="A1307" s="148"/>
      <c r="B1307" s="148"/>
      <c r="C1307" s="148"/>
      <c r="D1307" s="148"/>
      <c r="E1307" s="148"/>
      <c r="F1307" s="148"/>
      <c r="G1307" s="148"/>
      <c r="H1307" s="148"/>
      <c r="I1307" s="148"/>
      <c r="J1307" s="148"/>
      <c r="K1307" s="148"/>
      <c r="L1307" s="148"/>
      <c r="M1307" s="148"/>
      <c r="N1307" s="148"/>
    </row>
    <row r="1308" spans="1:14" x14ac:dyDescent="0.25">
      <c r="A1308" s="148"/>
      <c r="B1308" s="148"/>
      <c r="C1308" s="148"/>
      <c r="D1308" s="148"/>
      <c r="E1308" s="148"/>
      <c r="F1308" s="148"/>
      <c r="G1308" s="148"/>
      <c r="H1308" s="148"/>
      <c r="I1308" s="148"/>
      <c r="J1308" s="148"/>
      <c r="K1308" s="148"/>
      <c r="L1308" s="148"/>
      <c r="M1308" s="148"/>
      <c r="N1308" s="148"/>
    </row>
    <row r="1309" spans="1:14" x14ac:dyDescent="0.25">
      <c r="A1309" s="148"/>
      <c r="B1309" s="148"/>
      <c r="C1309" s="148"/>
      <c r="D1309" s="148"/>
      <c r="E1309" s="148"/>
      <c r="F1309" s="148"/>
      <c r="G1309" s="148"/>
      <c r="H1309" s="148"/>
      <c r="I1309" s="148"/>
      <c r="J1309" s="148"/>
      <c r="K1309" s="148"/>
      <c r="L1309" s="148"/>
      <c r="M1309" s="148"/>
      <c r="N1309" s="148"/>
    </row>
    <row r="1310" spans="1:14" x14ac:dyDescent="0.25">
      <c r="A1310" s="148"/>
      <c r="B1310" s="148"/>
      <c r="C1310" s="148"/>
      <c r="D1310" s="148"/>
      <c r="E1310" s="148"/>
      <c r="F1310" s="148"/>
      <c r="G1310" s="148"/>
      <c r="H1310" s="148"/>
      <c r="I1310" s="148"/>
      <c r="J1310" s="148"/>
      <c r="K1310" s="148"/>
      <c r="L1310" s="148"/>
      <c r="M1310" s="148"/>
      <c r="N1310" s="148"/>
    </row>
    <row r="1311" spans="1:14" x14ac:dyDescent="0.25">
      <c r="A1311" s="148"/>
      <c r="B1311" s="148"/>
      <c r="C1311" s="148"/>
      <c r="D1311" s="148"/>
      <c r="E1311" s="148"/>
      <c r="F1311" s="148"/>
      <c r="G1311" s="148"/>
      <c r="H1311" s="148"/>
      <c r="I1311" s="148"/>
      <c r="J1311" s="148"/>
      <c r="K1311" s="148"/>
      <c r="L1311" s="148"/>
      <c r="M1311" s="148"/>
      <c r="N1311" s="148"/>
    </row>
    <row r="1312" spans="1:14" x14ac:dyDescent="0.25">
      <c r="A1312" s="148"/>
      <c r="B1312" s="148"/>
      <c r="C1312" s="148"/>
      <c r="D1312" s="148"/>
      <c r="E1312" s="148"/>
      <c r="F1312" s="148"/>
      <c r="G1312" s="148"/>
      <c r="H1312" s="148"/>
      <c r="I1312" s="148"/>
      <c r="J1312" s="148"/>
      <c r="K1312" s="148"/>
      <c r="L1312" s="148"/>
      <c r="M1312" s="148"/>
      <c r="N1312" s="148"/>
    </row>
    <row r="1313" spans="1:14" x14ac:dyDescent="0.25">
      <c r="A1313" s="148"/>
      <c r="B1313" s="148"/>
      <c r="C1313" s="148"/>
      <c r="D1313" s="148"/>
      <c r="E1313" s="148"/>
      <c r="F1313" s="148"/>
      <c r="G1313" s="148"/>
      <c r="H1313" s="148"/>
      <c r="I1313" s="148"/>
      <c r="J1313" s="148"/>
      <c r="K1313" s="148"/>
      <c r="L1313" s="148"/>
      <c r="M1313" s="148"/>
      <c r="N1313" s="148"/>
    </row>
    <row r="1314" spans="1:14" x14ac:dyDescent="0.25">
      <c r="A1314" s="148"/>
      <c r="B1314" s="148"/>
      <c r="C1314" s="148"/>
      <c r="D1314" s="148"/>
      <c r="E1314" s="148"/>
      <c r="F1314" s="148"/>
      <c r="G1314" s="148"/>
      <c r="H1314" s="148"/>
      <c r="I1314" s="148"/>
      <c r="J1314" s="148"/>
      <c r="K1314" s="148"/>
      <c r="L1314" s="148"/>
      <c r="M1314" s="148"/>
      <c r="N1314" s="148"/>
    </row>
    <row r="1315" spans="1:14" x14ac:dyDescent="0.25">
      <c r="A1315" s="148"/>
      <c r="B1315" s="148"/>
      <c r="C1315" s="148"/>
      <c r="D1315" s="148"/>
      <c r="E1315" s="148"/>
      <c r="F1315" s="148"/>
      <c r="G1315" s="148"/>
      <c r="H1315" s="148"/>
      <c r="I1315" s="148"/>
      <c r="J1315" s="148"/>
      <c r="K1315" s="148"/>
      <c r="L1315" s="148"/>
      <c r="M1315" s="148"/>
      <c r="N1315" s="148"/>
    </row>
    <row r="1316" spans="1:14" x14ac:dyDescent="0.25">
      <c r="A1316" s="148"/>
      <c r="B1316" s="148"/>
      <c r="C1316" s="148"/>
      <c r="D1316" s="148"/>
      <c r="E1316" s="148"/>
      <c r="F1316" s="148"/>
      <c r="G1316" s="148"/>
      <c r="H1316" s="148"/>
      <c r="I1316" s="148"/>
      <c r="J1316" s="148"/>
      <c r="K1316" s="148"/>
      <c r="L1316" s="148"/>
      <c r="M1316" s="148"/>
      <c r="N1316" s="148"/>
    </row>
    <row r="1317" spans="1:14" x14ac:dyDescent="0.25">
      <c r="A1317" s="148"/>
      <c r="B1317" s="148"/>
      <c r="C1317" s="148"/>
      <c r="D1317" s="148"/>
      <c r="E1317" s="148"/>
      <c r="F1317" s="148"/>
      <c r="G1317" s="148"/>
      <c r="H1317" s="148"/>
      <c r="I1317" s="148"/>
      <c r="J1317" s="148"/>
      <c r="K1317" s="148"/>
      <c r="L1317" s="148"/>
      <c r="M1317" s="148"/>
      <c r="N1317" s="148"/>
    </row>
    <row r="1318" spans="1:14" x14ac:dyDescent="0.25">
      <c r="A1318" s="148"/>
      <c r="B1318" s="148"/>
      <c r="C1318" s="148"/>
      <c r="D1318" s="148"/>
      <c r="E1318" s="148"/>
      <c r="F1318" s="148"/>
      <c r="G1318" s="148"/>
      <c r="H1318" s="148"/>
      <c r="I1318" s="148"/>
      <c r="J1318" s="148"/>
      <c r="K1318" s="148"/>
      <c r="L1318" s="148"/>
      <c r="M1318" s="148"/>
      <c r="N1318" s="148"/>
    </row>
    <row r="1319" spans="1:14" x14ac:dyDescent="0.25">
      <c r="A1319" s="148"/>
      <c r="B1319" s="148"/>
      <c r="C1319" s="148"/>
      <c r="D1319" s="148"/>
      <c r="E1319" s="148"/>
      <c r="F1319" s="148"/>
      <c r="G1319" s="148"/>
      <c r="H1319" s="148"/>
      <c r="I1319" s="148"/>
      <c r="J1319" s="148"/>
      <c r="K1319" s="148"/>
      <c r="L1319" s="148"/>
      <c r="M1319" s="148"/>
      <c r="N1319" s="148"/>
    </row>
    <row r="1320" spans="1:14" x14ac:dyDescent="0.25">
      <c r="A1320" s="148"/>
      <c r="B1320" s="148"/>
      <c r="C1320" s="148"/>
      <c r="D1320" s="148"/>
      <c r="E1320" s="148"/>
      <c r="F1320" s="148"/>
      <c r="G1320" s="148"/>
      <c r="H1320" s="148"/>
      <c r="I1320" s="148"/>
      <c r="J1320" s="148"/>
      <c r="K1320" s="148"/>
      <c r="L1320" s="148"/>
      <c r="M1320" s="148"/>
      <c r="N1320" s="148"/>
    </row>
    <row r="1321" spans="1:14" x14ac:dyDescent="0.25">
      <c r="A1321" s="148"/>
      <c r="B1321" s="148"/>
      <c r="C1321" s="148"/>
      <c r="D1321" s="148"/>
      <c r="E1321" s="148"/>
      <c r="F1321" s="148"/>
      <c r="G1321" s="148"/>
      <c r="H1321" s="148"/>
      <c r="I1321" s="148"/>
      <c r="J1321" s="148"/>
      <c r="K1321" s="148"/>
      <c r="L1321" s="148"/>
      <c r="M1321" s="148"/>
      <c r="N1321" s="148"/>
    </row>
    <row r="1322" spans="1:14" x14ac:dyDescent="0.25">
      <c r="A1322" s="148"/>
      <c r="B1322" s="148"/>
      <c r="C1322" s="148"/>
      <c r="D1322" s="148"/>
      <c r="E1322" s="148"/>
      <c r="F1322" s="148"/>
      <c r="G1322" s="148"/>
      <c r="H1322" s="148"/>
      <c r="I1322" s="148"/>
      <c r="J1322" s="148"/>
      <c r="K1322" s="148"/>
      <c r="L1322" s="148"/>
      <c r="M1322" s="148"/>
      <c r="N1322" s="148"/>
    </row>
    <row r="1323" spans="1:14" x14ac:dyDescent="0.25">
      <c r="A1323" s="148"/>
      <c r="B1323" s="148"/>
      <c r="C1323" s="148"/>
      <c r="D1323" s="148"/>
      <c r="E1323" s="148"/>
      <c r="F1323" s="148"/>
      <c r="G1323" s="148"/>
      <c r="H1323" s="148"/>
      <c r="I1323" s="148"/>
      <c r="J1323" s="148"/>
      <c r="K1323" s="148"/>
      <c r="L1323" s="148"/>
      <c r="M1323" s="148"/>
      <c r="N1323" s="148"/>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16">
    <tabColor indexed="12"/>
    <pageSetUpPr fitToPage="1"/>
  </sheetPr>
  <dimension ref="A1"/>
  <sheetViews>
    <sheetView showGridLines="0" showRowColHeaders="0" zoomScaleNormal="100" workbookViewId="0">
      <selection activeCell="B641" sqref="B641"/>
    </sheetView>
  </sheetViews>
  <sheetFormatPr defaultColWidth="9.109375" defaultRowHeight="13.2" x14ac:dyDescent="0.25"/>
  <cols>
    <col min="1" max="1" width="9.109375" style="1"/>
    <col min="2" max="2" width="31.44140625" style="1" customWidth="1"/>
    <col min="3" max="3" width="15.88671875" style="1" bestFit="1" customWidth="1"/>
    <col min="4" max="16384" width="9.109375" style="1"/>
  </cols>
  <sheetData/>
  <phoneticPr fontId="2"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19">
    <tabColor rgb="FF0000FF"/>
  </sheetPr>
  <dimension ref="A1"/>
  <sheetViews>
    <sheetView showGridLines="0" showRowColHeaders="0" zoomScaleNormal="100" workbookViewId="0">
      <selection activeCell="B641" sqref="B641"/>
    </sheetView>
  </sheetViews>
  <sheetFormatPr defaultColWidth="9.109375" defaultRowHeight="13.2" x14ac:dyDescent="0.25"/>
  <cols>
    <col min="1" max="16384" width="9.109375" style="47"/>
  </cols>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8">
    <tabColor rgb="FF00B050"/>
    <pageSetUpPr fitToPage="1"/>
  </sheetPr>
  <dimension ref="A2:AA48"/>
  <sheetViews>
    <sheetView showGridLines="0" showRowColHeaders="0" zoomScaleNormal="100" workbookViewId="0">
      <selection activeCell="D26" sqref="D26"/>
    </sheetView>
  </sheetViews>
  <sheetFormatPr defaultColWidth="9.109375" defaultRowHeight="13.2" x14ac:dyDescent="0.25"/>
  <cols>
    <col min="1" max="1" width="1.109375" style="1" customWidth="1"/>
    <col min="2" max="2" width="4.6640625" style="1" customWidth="1"/>
    <col min="3" max="3" width="2.109375" style="8" customWidth="1"/>
    <col min="4" max="4" width="4.44140625" style="1" customWidth="1"/>
    <col min="5" max="5" width="9.44140625" style="1" customWidth="1"/>
    <col min="6" max="6" width="4.88671875" style="24" bestFit="1" customWidth="1"/>
    <col min="7" max="7" width="4.44140625" style="1" bestFit="1" customWidth="1"/>
    <col min="8" max="8" width="5.44140625" style="24" customWidth="1"/>
    <col min="9" max="9" width="5.44140625" style="1" customWidth="1"/>
    <col min="10" max="10" width="5.109375" style="24" customWidth="1"/>
    <col min="11" max="11" width="5.109375" style="1" customWidth="1"/>
    <col min="12" max="12" width="4.33203125" style="24" customWidth="1"/>
    <col min="13" max="13" width="4.33203125" style="1" customWidth="1"/>
    <col min="14" max="15" width="4.44140625" style="1" customWidth="1"/>
    <col min="16" max="17" width="6.6640625" style="1" customWidth="1"/>
    <col min="18" max="18" width="5.6640625" style="24" customWidth="1"/>
    <col min="19" max="19" width="5.6640625" style="1" customWidth="1"/>
    <col min="20" max="21" width="4.6640625" style="1" customWidth="1"/>
    <col min="22" max="22" width="5" style="24" customWidth="1"/>
    <col min="23" max="23" width="5" style="1" customWidth="1"/>
    <col min="24" max="24" width="7" style="47" customWidth="1"/>
    <col min="25" max="25" width="9.109375" style="1"/>
    <col min="26" max="26" width="16.6640625" style="1" hidden="1" customWidth="1"/>
    <col min="27" max="29" width="0" style="1" hidden="1" customWidth="1"/>
    <col min="30" max="16384" width="9.109375" style="1"/>
  </cols>
  <sheetData>
    <row r="2" spans="1:27" ht="16.350000000000001" customHeight="1" x14ac:dyDescent="0.25">
      <c r="A2" s="451" t="s">
        <v>128</v>
      </c>
      <c r="B2" s="451"/>
      <c r="C2" s="451"/>
      <c r="D2" s="451"/>
      <c r="E2" s="451"/>
      <c r="F2" s="451"/>
      <c r="G2" s="451"/>
      <c r="H2" s="451"/>
      <c r="I2" s="451"/>
      <c r="J2" s="451"/>
      <c r="K2" s="451"/>
      <c r="L2" s="451"/>
      <c r="M2" s="451"/>
      <c r="N2" s="451"/>
      <c r="O2" s="451"/>
      <c r="P2" s="451"/>
      <c r="Q2" s="451"/>
      <c r="R2" s="451"/>
      <c r="S2" s="451"/>
      <c r="T2" s="451"/>
      <c r="U2" s="451"/>
      <c r="V2" s="451"/>
      <c r="W2" s="451"/>
      <c r="X2" s="451"/>
    </row>
    <row r="3" spans="1:27" ht="27.75" customHeight="1" x14ac:dyDescent="0.25">
      <c r="A3" s="450" t="s">
        <v>129</v>
      </c>
      <c r="B3" s="450"/>
      <c r="C3" s="450"/>
      <c r="D3" s="450"/>
      <c r="E3" s="450"/>
      <c r="F3" s="450"/>
      <c r="G3" s="450"/>
      <c r="H3" s="450"/>
      <c r="I3" s="450"/>
      <c r="J3" s="450"/>
      <c r="K3" s="450"/>
      <c r="L3" s="450"/>
      <c r="M3" s="450"/>
      <c r="N3" s="450"/>
      <c r="O3" s="450"/>
      <c r="P3" s="450"/>
      <c r="Q3" s="450"/>
      <c r="R3" s="450"/>
      <c r="S3" s="450"/>
      <c r="T3" s="450"/>
      <c r="U3" s="450"/>
      <c r="V3" s="450"/>
      <c r="W3" s="450"/>
      <c r="X3" s="450"/>
    </row>
    <row r="4" spans="1:27" x14ac:dyDescent="0.25">
      <c r="A4" s="2"/>
      <c r="B4" s="2"/>
      <c r="C4" s="4"/>
      <c r="D4" s="2"/>
      <c r="E4" s="2"/>
      <c r="Y4" s="47"/>
      <c r="Z4" s="47"/>
      <c r="AA4" s="47"/>
    </row>
    <row r="5" spans="1:27" ht="12.75" customHeight="1" x14ac:dyDescent="0.25">
      <c r="A5" s="14"/>
      <c r="B5" s="14"/>
      <c r="C5" s="28"/>
      <c r="D5" s="14"/>
      <c r="E5" s="14"/>
      <c r="F5" s="424" t="s">
        <v>130</v>
      </c>
      <c r="G5" s="452"/>
      <c r="H5" s="452"/>
      <c r="I5" s="452"/>
      <c r="J5" s="452"/>
      <c r="K5" s="452"/>
      <c r="L5" s="452" t="s">
        <v>85</v>
      </c>
      <c r="M5" s="452"/>
      <c r="N5" s="452"/>
      <c r="O5" s="452"/>
      <c r="P5" s="452"/>
      <c r="Q5" s="452"/>
      <c r="R5" s="452"/>
      <c r="S5" s="452"/>
      <c r="T5" s="452"/>
      <c r="U5" s="452"/>
      <c r="V5" s="452"/>
      <c r="W5" s="452"/>
      <c r="X5" s="452"/>
      <c r="Y5" s="47"/>
      <c r="Z5" s="47"/>
      <c r="AA5" s="47"/>
    </row>
    <row r="6" spans="1:27" ht="36" customHeight="1" x14ac:dyDescent="0.25">
      <c r="A6" s="27"/>
      <c r="B6" s="27"/>
      <c r="C6" s="29"/>
      <c r="D6" s="27"/>
      <c r="E6" s="27"/>
      <c r="F6" s="454" t="s">
        <v>87</v>
      </c>
      <c r="G6" s="454"/>
      <c r="H6" s="454" t="s">
        <v>131</v>
      </c>
      <c r="I6" s="454"/>
      <c r="J6" s="454" t="s">
        <v>89</v>
      </c>
      <c r="K6" s="454"/>
      <c r="L6" s="454" t="s">
        <v>90</v>
      </c>
      <c r="M6" s="454"/>
      <c r="N6" s="454" t="s">
        <v>91</v>
      </c>
      <c r="O6" s="454"/>
      <c r="P6" s="454" t="s">
        <v>132</v>
      </c>
      <c r="Q6" s="454"/>
      <c r="R6" s="454" t="s">
        <v>133</v>
      </c>
      <c r="S6" s="454"/>
      <c r="T6" s="454" t="s">
        <v>29</v>
      </c>
      <c r="U6" s="454"/>
      <c r="V6" s="424" t="s">
        <v>58</v>
      </c>
      <c r="W6" s="424"/>
      <c r="X6" s="224" t="s">
        <v>134</v>
      </c>
      <c r="Y6" s="47"/>
      <c r="AA6" s="47"/>
    </row>
    <row r="7" spans="1:27" ht="14.25" customHeight="1" x14ac:dyDescent="0.25">
      <c r="A7" s="21" t="s">
        <v>84</v>
      </c>
      <c r="B7" s="21"/>
      <c r="C7" s="30"/>
      <c r="D7" s="21"/>
      <c r="E7" s="21"/>
      <c r="F7" s="57">
        <v>2060</v>
      </c>
      <c r="G7" s="68" t="s">
        <v>135</v>
      </c>
      <c r="H7" s="57">
        <v>244</v>
      </c>
      <c r="I7" s="68" t="s">
        <v>136</v>
      </c>
      <c r="J7" s="57" t="s">
        <v>79</v>
      </c>
      <c r="K7" s="68"/>
      <c r="L7" s="57">
        <v>6</v>
      </c>
      <c r="M7" s="68" t="s">
        <v>137</v>
      </c>
      <c r="N7" s="57">
        <v>92</v>
      </c>
      <c r="O7" s="68" t="s">
        <v>138</v>
      </c>
      <c r="P7" s="57">
        <v>91</v>
      </c>
      <c r="Q7" s="68" t="s">
        <v>139</v>
      </c>
      <c r="R7" s="57">
        <v>88</v>
      </c>
      <c r="S7" s="68" t="s">
        <v>140</v>
      </c>
      <c r="T7" s="57">
        <v>22</v>
      </c>
      <c r="U7" s="68" t="s">
        <v>141</v>
      </c>
      <c r="V7" s="57">
        <v>2602</v>
      </c>
      <c r="W7" s="68" t="s">
        <v>142</v>
      </c>
      <c r="X7" s="58">
        <v>100</v>
      </c>
      <c r="Y7" s="47"/>
      <c r="Z7" s="103"/>
    </row>
    <row r="8" spans="1:27" ht="9.9" customHeight="1" x14ac:dyDescent="0.25">
      <c r="A8" s="5" t="s">
        <v>49</v>
      </c>
      <c r="B8" s="5"/>
      <c r="C8" s="6"/>
      <c r="D8" s="5"/>
      <c r="E8" s="5"/>
      <c r="F8" s="82"/>
      <c r="G8" s="55"/>
      <c r="H8" s="82"/>
      <c r="I8" s="55"/>
      <c r="J8" s="82"/>
      <c r="K8" s="55"/>
      <c r="L8" s="82"/>
      <c r="M8" s="55"/>
      <c r="N8" s="82"/>
      <c r="O8" s="55"/>
      <c r="P8" s="82"/>
      <c r="Q8" s="55"/>
      <c r="R8" s="82"/>
      <c r="S8" s="55"/>
      <c r="T8" s="82"/>
      <c r="U8" s="55"/>
      <c r="V8" s="82" t="s">
        <v>86</v>
      </c>
      <c r="W8" s="55"/>
      <c r="X8" s="93" t="s">
        <v>86</v>
      </c>
      <c r="Y8" s="47"/>
      <c r="Z8" s="83"/>
    </row>
    <row r="9" spans="1:27" ht="11.1" customHeight="1" x14ac:dyDescent="0.25">
      <c r="A9" s="42"/>
      <c r="B9" s="225"/>
      <c r="C9" s="84" t="s">
        <v>30</v>
      </c>
      <c r="D9" s="110" t="s">
        <v>143</v>
      </c>
      <c r="E9" s="7"/>
      <c r="F9" s="82">
        <v>296</v>
      </c>
      <c r="G9" s="55" t="s">
        <v>144</v>
      </c>
      <c r="H9" s="82">
        <v>15</v>
      </c>
      <c r="I9" s="55" t="s">
        <v>145</v>
      </c>
      <c r="J9" s="82" t="s">
        <v>79</v>
      </c>
      <c r="K9" s="55"/>
      <c r="L9" s="82" t="s">
        <v>30</v>
      </c>
      <c r="M9" s="55"/>
      <c r="N9" s="82">
        <v>15</v>
      </c>
      <c r="O9" s="55" t="s">
        <v>146</v>
      </c>
      <c r="P9" s="82">
        <v>23</v>
      </c>
      <c r="Q9" s="55" t="s">
        <v>145</v>
      </c>
      <c r="R9" s="82">
        <v>12</v>
      </c>
      <c r="S9" s="55" t="s">
        <v>147</v>
      </c>
      <c r="T9" s="82">
        <v>4</v>
      </c>
      <c r="U9" s="55" t="s">
        <v>148</v>
      </c>
      <c r="V9" s="82">
        <v>366</v>
      </c>
      <c r="W9" s="55" t="s">
        <v>149</v>
      </c>
      <c r="X9" s="93">
        <v>14</v>
      </c>
      <c r="Y9" s="47"/>
      <c r="Z9" s="47"/>
    </row>
    <row r="10" spans="1:27" ht="11.1" customHeight="1" x14ac:dyDescent="0.25">
      <c r="A10" s="42"/>
      <c r="B10" s="88">
        <v>1941</v>
      </c>
      <c r="C10" s="84" t="s">
        <v>30</v>
      </c>
      <c r="D10" s="85">
        <v>1960</v>
      </c>
      <c r="E10" s="42"/>
      <c r="F10" s="82">
        <v>531</v>
      </c>
      <c r="G10" s="55" t="s">
        <v>150</v>
      </c>
      <c r="H10" s="82">
        <v>64</v>
      </c>
      <c r="I10" s="55" t="s">
        <v>151</v>
      </c>
      <c r="J10" s="82" t="s">
        <v>30</v>
      </c>
      <c r="K10" s="55"/>
      <c r="L10" s="82" t="s">
        <v>30</v>
      </c>
      <c r="M10" s="55"/>
      <c r="N10" s="82">
        <v>11</v>
      </c>
      <c r="O10" s="55" t="s">
        <v>152</v>
      </c>
      <c r="P10" s="82">
        <v>6</v>
      </c>
      <c r="Q10" s="55" t="s">
        <v>153</v>
      </c>
      <c r="R10" s="82">
        <v>21</v>
      </c>
      <c r="S10" s="55" t="s">
        <v>145</v>
      </c>
      <c r="T10" s="82">
        <v>10</v>
      </c>
      <c r="U10" s="55" t="s">
        <v>154</v>
      </c>
      <c r="V10" s="82">
        <v>642</v>
      </c>
      <c r="W10" s="55" t="s">
        <v>155</v>
      </c>
      <c r="X10" s="93">
        <v>25</v>
      </c>
      <c r="Y10" s="47"/>
      <c r="Z10" s="83"/>
    </row>
    <row r="11" spans="1:27" ht="11.1" customHeight="1" x14ac:dyDescent="0.25">
      <c r="A11" s="42"/>
      <c r="B11" s="88">
        <v>1961</v>
      </c>
      <c r="C11" s="84" t="s">
        <v>30</v>
      </c>
      <c r="D11" s="85">
        <v>1970</v>
      </c>
      <c r="E11" s="42"/>
      <c r="F11" s="82">
        <v>462</v>
      </c>
      <c r="G11" s="55" t="s">
        <v>156</v>
      </c>
      <c r="H11" s="82">
        <v>36</v>
      </c>
      <c r="I11" s="55" t="s">
        <v>141</v>
      </c>
      <c r="J11" s="82" t="s">
        <v>30</v>
      </c>
      <c r="K11" s="55"/>
      <c r="L11" s="82" t="s">
        <v>79</v>
      </c>
      <c r="M11" s="55"/>
      <c r="N11" s="82">
        <v>12</v>
      </c>
      <c r="O11" s="55" t="s">
        <v>145</v>
      </c>
      <c r="P11" s="82">
        <v>9</v>
      </c>
      <c r="Q11" s="55" t="s">
        <v>137</v>
      </c>
      <c r="R11" s="82">
        <v>22</v>
      </c>
      <c r="S11" s="55" t="s">
        <v>146</v>
      </c>
      <c r="T11" s="82">
        <v>4</v>
      </c>
      <c r="U11" s="55" t="s">
        <v>148</v>
      </c>
      <c r="V11" s="82">
        <v>544</v>
      </c>
      <c r="W11" s="55" t="s">
        <v>157</v>
      </c>
      <c r="X11" s="93">
        <v>21</v>
      </c>
      <c r="Y11" s="47"/>
      <c r="Z11" s="83"/>
    </row>
    <row r="12" spans="1:27" ht="11.1" customHeight="1" x14ac:dyDescent="0.25">
      <c r="A12" s="42"/>
      <c r="B12" s="88">
        <v>1971</v>
      </c>
      <c r="C12" s="84" t="s">
        <v>30</v>
      </c>
      <c r="D12" s="85">
        <v>1980</v>
      </c>
      <c r="E12" s="42"/>
      <c r="F12" s="82">
        <v>226</v>
      </c>
      <c r="G12" s="55" t="s">
        <v>158</v>
      </c>
      <c r="H12" s="82">
        <v>20</v>
      </c>
      <c r="I12" s="55" t="s">
        <v>141</v>
      </c>
      <c r="J12" s="82" t="s">
        <v>30</v>
      </c>
      <c r="K12" s="55"/>
      <c r="L12" s="82" t="s">
        <v>79</v>
      </c>
      <c r="M12" s="55"/>
      <c r="N12" s="82">
        <v>14</v>
      </c>
      <c r="O12" s="55" t="s">
        <v>152</v>
      </c>
      <c r="P12" s="404" t="s">
        <v>423</v>
      </c>
      <c r="Q12" s="55" t="s">
        <v>152</v>
      </c>
      <c r="R12" s="82">
        <v>12</v>
      </c>
      <c r="S12" s="55" t="s">
        <v>146</v>
      </c>
      <c r="T12" s="82" t="s">
        <v>79</v>
      </c>
      <c r="U12" s="55"/>
      <c r="V12" s="82">
        <v>279</v>
      </c>
      <c r="W12" s="55" t="s">
        <v>159</v>
      </c>
      <c r="X12" s="93">
        <v>11</v>
      </c>
      <c r="Y12" s="47"/>
      <c r="Z12" s="83"/>
    </row>
    <row r="13" spans="1:27" ht="11.1" customHeight="1" x14ac:dyDescent="0.25">
      <c r="A13" s="42"/>
      <c r="B13" s="88">
        <v>1981</v>
      </c>
      <c r="C13" s="84" t="s">
        <v>30</v>
      </c>
      <c r="D13" s="85">
        <v>1990</v>
      </c>
      <c r="E13" s="42"/>
      <c r="F13" s="82">
        <v>162</v>
      </c>
      <c r="G13" s="55" t="s">
        <v>160</v>
      </c>
      <c r="H13" s="382" t="s">
        <v>422</v>
      </c>
      <c r="I13" s="55" t="s">
        <v>161</v>
      </c>
      <c r="J13" s="82" t="s">
        <v>30</v>
      </c>
      <c r="K13" s="55"/>
      <c r="L13" s="82" t="s">
        <v>79</v>
      </c>
      <c r="M13" s="55"/>
      <c r="N13" s="82">
        <v>18</v>
      </c>
      <c r="O13" s="55" t="s">
        <v>146</v>
      </c>
      <c r="P13" s="82">
        <v>15</v>
      </c>
      <c r="Q13" s="55" t="s">
        <v>162</v>
      </c>
      <c r="R13" s="82">
        <v>6</v>
      </c>
      <c r="S13" s="55" t="s">
        <v>137</v>
      </c>
      <c r="T13" s="82" t="s">
        <v>79</v>
      </c>
      <c r="U13" s="55"/>
      <c r="V13" s="82">
        <v>223</v>
      </c>
      <c r="W13" s="55" t="s">
        <v>163</v>
      </c>
      <c r="X13" s="93">
        <v>9</v>
      </c>
      <c r="Y13" s="47"/>
      <c r="Z13" s="83"/>
    </row>
    <row r="14" spans="1:27" ht="11.1" customHeight="1" x14ac:dyDescent="0.25">
      <c r="A14" s="42"/>
      <c r="B14" s="88">
        <v>1991</v>
      </c>
      <c r="C14" s="84" t="s">
        <v>30</v>
      </c>
      <c r="D14" s="85">
        <v>2000</v>
      </c>
      <c r="E14" s="42"/>
      <c r="F14" s="82">
        <v>123</v>
      </c>
      <c r="G14" s="55" t="s">
        <v>164</v>
      </c>
      <c r="H14" s="82">
        <v>38</v>
      </c>
      <c r="I14" s="55" t="s">
        <v>158</v>
      </c>
      <c r="J14" s="82" t="s">
        <v>30</v>
      </c>
      <c r="K14" s="55"/>
      <c r="L14" s="82" t="s">
        <v>79</v>
      </c>
      <c r="M14" s="55"/>
      <c r="N14" s="82">
        <v>9</v>
      </c>
      <c r="O14" s="55" t="s">
        <v>152</v>
      </c>
      <c r="P14" s="82" t="s">
        <v>79</v>
      </c>
      <c r="Q14" s="55"/>
      <c r="R14" s="82">
        <v>3</v>
      </c>
      <c r="S14" s="55" t="s">
        <v>153</v>
      </c>
      <c r="T14" s="82" t="s">
        <v>79</v>
      </c>
      <c r="U14" s="55"/>
      <c r="V14" s="82">
        <v>180</v>
      </c>
      <c r="W14" s="55" t="s">
        <v>165</v>
      </c>
      <c r="X14" s="93">
        <v>7</v>
      </c>
      <c r="Y14" s="86"/>
      <c r="Z14" s="83"/>
    </row>
    <row r="15" spans="1:27" ht="11.1" customHeight="1" x14ac:dyDescent="0.25">
      <c r="A15" s="42"/>
      <c r="B15" s="88">
        <v>2001</v>
      </c>
      <c r="C15" s="84" t="s">
        <v>30</v>
      </c>
      <c r="D15" s="85">
        <v>2010</v>
      </c>
      <c r="E15" s="42"/>
      <c r="F15" s="82">
        <v>102</v>
      </c>
      <c r="G15" s="55" t="s">
        <v>166</v>
      </c>
      <c r="H15" s="82">
        <v>12</v>
      </c>
      <c r="I15" s="55" t="s">
        <v>145</v>
      </c>
      <c r="J15" s="82" t="s">
        <v>30</v>
      </c>
      <c r="K15" s="55"/>
      <c r="L15" s="82" t="s">
        <v>79</v>
      </c>
      <c r="M15" s="55"/>
      <c r="N15" s="82">
        <v>4</v>
      </c>
      <c r="O15" s="55" t="s">
        <v>137</v>
      </c>
      <c r="P15" s="82">
        <v>3</v>
      </c>
      <c r="Q15" s="55" t="s">
        <v>148</v>
      </c>
      <c r="R15" s="404" t="s">
        <v>424</v>
      </c>
      <c r="S15" s="55" t="s">
        <v>137</v>
      </c>
      <c r="T15" s="82" t="s">
        <v>79</v>
      </c>
      <c r="U15" s="55"/>
      <c r="V15" s="82">
        <v>128</v>
      </c>
      <c r="W15" s="55" t="s">
        <v>167</v>
      </c>
      <c r="X15" s="93">
        <v>5</v>
      </c>
      <c r="Y15" s="47"/>
      <c r="Z15" s="83"/>
    </row>
    <row r="16" spans="1:27" ht="11.1" customHeight="1" x14ac:dyDescent="0.25">
      <c r="A16" s="42"/>
      <c r="B16" s="88">
        <v>2011</v>
      </c>
      <c r="C16" s="84" t="s">
        <v>41</v>
      </c>
      <c r="D16" s="85"/>
      <c r="E16" s="42"/>
      <c r="F16" s="82">
        <v>158</v>
      </c>
      <c r="G16" s="55" t="s">
        <v>168</v>
      </c>
      <c r="H16" s="82">
        <v>39</v>
      </c>
      <c r="I16" s="55" t="s">
        <v>151</v>
      </c>
      <c r="J16" s="82" t="s">
        <v>30</v>
      </c>
      <c r="K16" s="55"/>
      <c r="L16" s="82" t="s">
        <v>30</v>
      </c>
      <c r="M16" s="55"/>
      <c r="N16" s="82">
        <v>8</v>
      </c>
      <c r="O16" s="55" t="s">
        <v>147</v>
      </c>
      <c r="P16" s="82">
        <v>26</v>
      </c>
      <c r="Q16" s="55" t="s">
        <v>169</v>
      </c>
      <c r="R16" s="82">
        <v>9</v>
      </c>
      <c r="S16" s="55" t="s">
        <v>145</v>
      </c>
      <c r="T16" s="82" t="s">
        <v>79</v>
      </c>
      <c r="U16" s="55"/>
      <c r="V16" s="82">
        <v>241</v>
      </c>
      <c r="W16" s="55" t="s">
        <v>170</v>
      </c>
      <c r="X16" s="93">
        <v>9</v>
      </c>
      <c r="Y16" s="47"/>
      <c r="Z16" s="83"/>
    </row>
    <row r="17" spans="1:26" ht="11.1" customHeight="1" x14ac:dyDescent="0.25">
      <c r="A17" s="42"/>
      <c r="B17" s="42" t="s">
        <v>101</v>
      </c>
      <c r="C17" s="84"/>
      <c r="D17" s="42"/>
      <c r="E17" s="42"/>
      <c r="F17" s="82" t="s">
        <v>30</v>
      </c>
      <c r="G17" s="82"/>
      <c r="H17" s="82" t="s">
        <v>30</v>
      </c>
      <c r="I17" s="82"/>
      <c r="J17" s="82" t="s">
        <v>30</v>
      </c>
      <c r="K17" s="82"/>
      <c r="L17" s="82" t="s">
        <v>30</v>
      </c>
      <c r="M17" s="82"/>
      <c r="N17" s="82" t="s">
        <v>30</v>
      </c>
      <c r="O17" s="82"/>
      <c r="P17" s="82" t="s">
        <v>30</v>
      </c>
      <c r="Q17" s="82"/>
      <c r="R17" s="82" t="s">
        <v>30</v>
      </c>
      <c r="S17" s="82"/>
      <c r="T17" s="82" t="s">
        <v>30</v>
      </c>
      <c r="U17" s="82"/>
      <c r="V17" s="82" t="s">
        <v>30</v>
      </c>
      <c r="W17" s="55"/>
      <c r="X17" s="93" t="s">
        <v>30</v>
      </c>
      <c r="Y17" s="47"/>
      <c r="Z17" s="83"/>
    </row>
    <row r="18" spans="1:26" ht="11.1" customHeight="1" x14ac:dyDescent="0.25">
      <c r="A18" s="5" t="s">
        <v>94</v>
      </c>
      <c r="B18" s="247"/>
      <c r="C18" s="6"/>
      <c r="D18" s="5"/>
      <c r="E18" s="5"/>
      <c r="F18" s="82"/>
      <c r="G18" s="55"/>
      <c r="H18" s="82"/>
      <c r="I18" s="55"/>
      <c r="J18" s="82"/>
      <c r="K18" s="55"/>
      <c r="L18" s="82"/>
      <c r="M18" s="55"/>
      <c r="N18" s="82"/>
      <c r="O18" s="55"/>
      <c r="P18" s="82"/>
      <c r="Q18" s="55"/>
      <c r="R18" s="82"/>
      <c r="S18" s="55"/>
      <c r="T18" s="82"/>
      <c r="U18" s="55"/>
      <c r="V18" s="82" t="s">
        <v>86</v>
      </c>
      <c r="W18" s="55"/>
      <c r="X18" s="93" t="s">
        <v>86</v>
      </c>
      <c r="Y18" s="47"/>
      <c r="Z18" s="83"/>
    </row>
    <row r="19" spans="1:26" ht="11.1" customHeight="1" x14ac:dyDescent="0.25">
      <c r="A19" s="42"/>
      <c r="B19" s="42" t="s">
        <v>95</v>
      </c>
      <c r="C19" s="84"/>
      <c r="D19" s="42"/>
      <c r="E19" s="42"/>
      <c r="F19" s="82">
        <v>4</v>
      </c>
      <c r="G19" s="55" t="s">
        <v>137</v>
      </c>
      <c r="H19" s="82"/>
      <c r="I19" s="55"/>
      <c r="J19" s="82" t="s">
        <v>30</v>
      </c>
      <c r="K19" s="82"/>
      <c r="L19" s="82" t="s">
        <v>30</v>
      </c>
      <c r="M19" s="55"/>
      <c r="N19" s="82" t="s">
        <v>79</v>
      </c>
      <c r="O19" s="55"/>
      <c r="P19" s="82" t="s">
        <v>79</v>
      </c>
      <c r="Q19" s="55"/>
      <c r="R19" s="82" t="s">
        <v>30</v>
      </c>
      <c r="S19" s="55"/>
      <c r="T19" s="82" t="s">
        <v>79</v>
      </c>
      <c r="U19" s="55"/>
      <c r="V19" s="82">
        <v>5</v>
      </c>
      <c r="W19" s="55" t="s">
        <v>137</v>
      </c>
      <c r="X19" s="93">
        <v>0</v>
      </c>
      <c r="Y19" s="47"/>
      <c r="Z19" s="83"/>
    </row>
    <row r="20" spans="1:26" ht="11.1" customHeight="1" x14ac:dyDescent="0.25">
      <c r="A20" s="42"/>
      <c r="B20" s="42" t="s">
        <v>96</v>
      </c>
      <c r="C20" s="84"/>
      <c r="D20" s="42"/>
      <c r="E20" s="42"/>
      <c r="F20" s="82">
        <v>610</v>
      </c>
      <c r="G20" s="55" t="s">
        <v>171</v>
      </c>
      <c r="H20" s="82">
        <v>64</v>
      </c>
      <c r="I20" s="55" t="s">
        <v>138</v>
      </c>
      <c r="J20" s="82" t="s">
        <v>30</v>
      </c>
      <c r="K20" s="55"/>
      <c r="L20" s="82">
        <v>4</v>
      </c>
      <c r="M20" s="55" t="s">
        <v>137</v>
      </c>
      <c r="N20" s="82">
        <v>36</v>
      </c>
      <c r="O20" s="55" t="s">
        <v>172</v>
      </c>
      <c r="P20" s="82">
        <v>38</v>
      </c>
      <c r="Q20" s="55" t="s">
        <v>145</v>
      </c>
      <c r="R20" s="82">
        <v>40</v>
      </c>
      <c r="S20" s="55" t="s">
        <v>147</v>
      </c>
      <c r="T20" s="82">
        <v>13</v>
      </c>
      <c r="U20" s="55" t="s">
        <v>147</v>
      </c>
      <c r="V20" s="82">
        <v>805</v>
      </c>
      <c r="W20" s="55" t="s">
        <v>173</v>
      </c>
      <c r="X20" s="93">
        <v>31</v>
      </c>
      <c r="Y20" s="47"/>
      <c r="Z20" s="83"/>
    </row>
    <row r="21" spans="1:26" ht="11.1" customHeight="1" x14ac:dyDescent="0.25">
      <c r="A21" s="42"/>
      <c r="B21" s="42" t="s">
        <v>97</v>
      </c>
      <c r="C21" s="84"/>
      <c r="D21" s="42"/>
      <c r="E21" s="42"/>
      <c r="F21" s="82">
        <v>775</v>
      </c>
      <c r="G21" s="55" t="s">
        <v>174</v>
      </c>
      <c r="H21" s="82">
        <v>102</v>
      </c>
      <c r="I21" s="55" t="s">
        <v>168</v>
      </c>
      <c r="J21" s="82" t="s">
        <v>30</v>
      </c>
      <c r="K21" s="55"/>
      <c r="L21" s="82" t="s">
        <v>79</v>
      </c>
      <c r="M21" s="55"/>
      <c r="N21" s="82">
        <v>38</v>
      </c>
      <c r="O21" s="55" t="s">
        <v>169</v>
      </c>
      <c r="P21" s="82">
        <v>35</v>
      </c>
      <c r="Q21" s="55" t="s">
        <v>175</v>
      </c>
      <c r="R21" s="82">
        <v>41</v>
      </c>
      <c r="S21" s="55" t="s">
        <v>151</v>
      </c>
      <c r="T21" s="82">
        <v>3</v>
      </c>
      <c r="U21" s="55" t="s">
        <v>153</v>
      </c>
      <c r="V21" s="82">
        <v>996</v>
      </c>
      <c r="W21" s="55" t="s">
        <v>176</v>
      </c>
      <c r="X21" s="93">
        <v>38</v>
      </c>
      <c r="Y21" s="47"/>
      <c r="Z21" s="83"/>
    </row>
    <row r="22" spans="1:26" ht="11.1" customHeight="1" x14ac:dyDescent="0.25">
      <c r="A22" s="42"/>
      <c r="B22" s="87" t="s">
        <v>177</v>
      </c>
      <c r="C22" s="84"/>
      <c r="D22" s="42"/>
      <c r="E22" s="42"/>
      <c r="F22" s="82">
        <v>380</v>
      </c>
      <c r="G22" s="55" t="s">
        <v>157</v>
      </c>
      <c r="H22" s="82">
        <v>48</v>
      </c>
      <c r="I22" s="55" t="s">
        <v>139</v>
      </c>
      <c r="J22" s="82" t="s">
        <v>30</v>
      </c>
      <c r="K22" s="82"/>
      <c r="L22" s="82" t="s">
        <v>30</v>
      </c>
      <c r="M22" s="82"/>
      <c r="N22" s="82">
        <v>18</v>
      </c>
      <c r="O22" s="55" t="s">
        <v>141</v>
      </c>
      <c r="P22" s="382" t="s">
        <v>178</v>
      </c>
      <c r="Q22" s="55" t="s">
        <v>141</v>
      </c>
      <c r="R22" s="82">
        <v>16</v>
      </c>
      <c r="S22" s="55" t="s">
        <v>146</v>
      </c>
      <c r="T22" s="82">
        <v>2</v>
      </c>
      <c r="U22" s="55" t="s">
        <v>148</v>
      </c>
      <c r="V22" s="82">
        <v>472</v>
      </c>
      <c r="W22" s="55" t="s">
        <v>179</v>
      </c>
      <c r="X22" s="93">
        <v>18</v>
      </c>
      <c r="Y22" s="47"/>
      <c r="Z22" s="83"/>
    </row>
    <row r="23" spans="1:26" ht="11.1" customHeight="1" x14ac:dyDescent="0.25">
      <c r="A23" s="42"/>
      <c r="B23" s="42" t="s">
        <v>98</v>
      </c>
      <c r="C23" s="84"/>
      <c r="D23" s="42"/>
      <c r="E23" s="42"/>
      <c r="F23" s="82">
        <v>670</v>
      </c>
      <c r="G23" s="55" t="s">
        <v>136</v>
      </c>
      <c r="H23" s="82">
        <v>78</v>
      </c>
      <c r="I23" s="55" t="s">
        <v>158</v>
      </c>
      <c r="J23" s="82" t="s">
        <v>79</v>
      </c>
      <c r="K23" s="55"/>
      <c r="L23" s="82" t="s">
        <v>79</v>
      </c>
      <c r="M23" s="55"/>
      <c r="N23" s="82">
        <v>18</v>
      </c>
      <c r="O23" s="55" t="s">
        <v>152</v>
      </c>
      <c r="P23" s="82">
        <v>18</v>
      </c>
      <c r="Q23" s="55" t="s">
        <v>146</v>
      </c>
      <c r="R23" s="82">
        <v>7</v>
      </c>
      <c r="S23" s="55" t="s">
        <v>180</v>
      </c>
      <c r="T23" s="82">
        <v>5</v>
      </c>
      <c r="U23" s="55" t="s">
        <v>153</v>
      </c>
      <c r="V23" s="82">
        <v>797</v>
      </c>
      <c r="W23" s="55" t="s">
        <v>155</v>
      </c>
      <c r="X23" s="93">
        <v>31</v>
      </c>
      <c r="Y23" s="47"/>
      <c r="Z23" s="83"/>
    </row>
    <row r="24" spans="1:26" ht="11.1" customHeight="1" x14ac:dyDescent="0.25">
      <c r="A24" s="5" t="s">
        <v>181</v>
      </c>
      <c r="B24" s="5"/>
      <c r="C24" s="6"/>
      <c r="D24" s="5"/>
      <c r="E24" s="5"/>
      <c r="F24" s="82"/>
      <c r="G24" s="55"/>
      <c r="H24" s="82"/>
      <c r="I24" s="55"/>
      <c r="J24" s="82"/>
      <c r="K24" s="55"/>
      <c r="L24" s="82"/>
      <c r="M24" s="55"/>
      <c r="N24" s="82"/>
      <c r="O24" s="55"/>
      <c r="P24" s="82"/>
      <c r="Q24" s="55"/>
      <c r="R24" s="82"/>
      <c r="S24" s="55"/>
      <c r="T24" s="82"/>
      <c r="U24" s="55"/>
      <c r="V24" s="82" t="s">
        <v>86</v>
      </c>
      <c r="W24" s="55"/>
      <c r="X24" s="93" t="s">
        <v>86</v>
      </c>
      <c r="Y24" s="47"/>
      <c r="Z24" s="83"/>
    </row>
    <row r="25" spans="1:26" ht="11.1" customHeight="1" x14ac:dyDescent="0.25">
      <c r="A25" s="42"/>
      <c r="B25" s="88"/>
      <c r="C25" s="84" t="s">
        <v>30</v>
      </c>
      <c r="D25" s="42">
        <v>500</v>
      </c>
      <c r="E25" s="42" t="s">
        <v>182</v>
      </c>
      <c r="F25" s="82">
        <v>146</v>
      </c>
      <c r="G25" s="55" t="s">
        <v>139</v>
      </c>
      <c r="H25" s="82">
        <v>8</v>
      </c>
      <c r="I25" s="55" t="s">
        <v>180</v>
      </c>
      <c r="J25" s="82" t="s">
        <v>79</v>
      </c>
      <c r="K25" s="55"/>
      <c r="L25" s="82" t="s">
        <v>79</v>
      </c>
      <c r="M25" s="55"/>
      <c r="N25" s="82">
        <v>33</v>
      </c>
      <c r="O25" s="55" t="s">
        <v>147</v>
      </c>
      <c r="P25" s="82">
        <v>30</v>
      </c>
      <c r="Q25" s="55" t="s">
        <v>146</v>
      </c>
      <c r="R25" s="82">
        <v>10</v>
      </c>
      <c r="S25" s="55" t="s">
        <v>137</v>
      </c>
      <c r="T25" s="82">
        <v>8</v>
      </c>
      <c r="U25" s="55" t="s">
        <v>180</v>
      </c>
      <c r="V25" s="82">
        <v>234</v>
      </c>
      <c r="W25" s="55" t="s">
        <v>183</v>
      </c>
      <c r="X25" s="93">
        <v>9</v>
      </c>
      <c r="Y25" s="47"/>
      <c r="Z25" s="83"/>
    </row>
    <row r="26" spans="1:26" ht="11.1" customHeight="1" x14ac:dyDescent="0.25">
      <c r="A26" s="42"/>
      <c r="B26" s="88">
        <v>501</v>
      </c>
      <c r="C26" s="84" t="s">
        <v>30</v>
      </c>
      <c r="D26" s="89">
        <v>1000</v>
      </c>
      <c r="E26" s="42" t="s">
        <v>182</v>
      </c>
      <c r="F26" s="82">
        <v>282</v>
      </c>
      <c r="G26" s="55" t="s">
        <v>184</v>
      </c>
      <c r="H26" s="82">
        <v>9</v>
      </c>
      <c r="I26" s="55" t="s">
        <v>153</v>
      </c>
      <c r="J26" s="82" t="s">
        <v>30</v>
      </c>
      <c r="K26" s="55"/>
      <c r="L26" s="82" t="s">
        <v>79</v>
      </c>
      <c r="M26" s="55"/>
      <c r="N26" s="82">
        <v>18</v>
      </c>
      <c r="O26" s="55" t="s">
        <v>145</v>
      </c>
      <c r="P26" s="82">
        <v>22</v>
      </c>
      <c r="Q26" s="55" t="s">
        <v>169</v>
      </c>
      <c r="R26" s="82">
        <v>11</v>
      </c>
      <c r="S26" s="55" t="s">
        <v>152</v>
      </c>
      <c r="T26" s="404" t="s">
        <v>178</v>
      </c>
      <c r="U26" s="55" t="s">
        <v>147</v>
      </c>
      <c r="V26" s="82">
        <v>351</v>
      </c>
      <c r="W26" s="55" t="s">
        <v>185</v>
      </c>
      <c r="X26" s="93">
        <v>14</v>
      </c>
      <c r="Y26" s="47"/>
      <c r="Z26" s="83"/>
    </row>
    <row r="27" spans="1:26" ht="11.1" customHeight="1" x14ac:dyDescent="0.25">
      <c r="A27" s="42"/>
      <c r="B27" s="81">
        <v>1001</v>
      </c>
      <c r="C27" s="84" t="s">
        <v>30</v>
      </c>
      <c r="D27" s="89">
        <v>2000</v>
      </c>
      <c r="E27" s="42" t="s">
        <v>182</v>
      </c>
      <c r="F27" s="82">
        <v>634</v>
      </c>
      <c r="G27" s="55" t="s">
        <v>186</v>
      </c>
      <c r="H27" s="82">
        <v>48</v>
      </c>
      <c r="I27" s="55" t="s">
        <v>172</v>
      </c>
      <c r="J27" s="82" t="s">
        <v>30</v>
      </c>
      <c r="K27" s="55"/>
      <c r="L27" s="82" t="s">
        <v>79</v>
      </c>
      <c r="M27" s="55"/>
      <c r="N27" s="82">
        <v>16</v>
      </c>
      <c r="O27" s="55" t="s">
        <v>152</v>
      </c>
      <c r="P27" s="82">
        <v>13</v>
      </c>
      <c r="Q27" s="55" t="s">
        <v>146</v>
      </c>
      <c r="R27" s="82">
        <v>20</v>
      </c>
      <c r="S27" s="55" t="s">
        <v>146</v>
      </c>
      <c r="T27" s="82">
        <v>6</v>
      </c>
      <c r="U27" s="55" t="s">
        <v>153</v>
      </c>
      <c r="V27" s="82">
        <v>740</v>
      </c>
      <c r="W27" s="55" t="s">
        <v>173</v>
      </c>
      <c r="X27" s="93">
        <v>28</v>
      </c>
      <c r="Y27" s="47"/>
      <c r="Z27" s="83"/>
    </row>
    <row r="28" spans="1:26" ht="11.1" customHeight="1" x14ac:dyDescent="0.25">
      <c r="A28" s="42"/>
      <c r="B28" s="81">
        <v>2001</v>
      </c>
      <c r="C28" s="84" t="s">
        <v>30</v>
      </c>
      <c r="D28" s="89">
        <v>3000</v>
      </c>
      <c r="E28" s="42" t="s">
        <v>182</v>
      </c>
      <c r="F28" s="82">
        <v>342</v>
      </c>
      <c r="G28" s="55" t="s">
        <v>163</v>
      </c>
      <c r="H28" s="82">
        <v>38</v>
      </c>
      <c r="I28" s="55" t="s">
        <v>141</v>
      </c>
      <c r="J28" s="82" t="s">
        <v>30</v>
      </c>
      <c r="K28" s="55"/>
      <c r="L28" s="82" t="s">
        <v>79</v>
      </c>
      <c r="M28" s="55"/>
      <c r="N28" s="82">
        <v>12</v>
      </c>
      <c r="O28" s="55" t="s">
        <v>180</v>
      </c>
      <c r="P28" s="82" t="s">
        <v>79</v>
      </c>
      <c r="Q28" s="55"/>
      <c r="R28" s="82">
        <v>8</v>
      </c>
      <c r="S28" s="55" t="s">
        <v>153</v>
      </c>
      <c r="T28" s="82" t="s">
        <v>79</v>
      </c>
      <c r="U28" s="55"/>
      <c r="V28" s="82">
        <v>407</v>
      </c>
      <c r="W28" s="55" t="s">
        <v>144</v>
      </c>
      <c r="X28" s="93">
        <v>16</v>
      </c>
      <c r="Y28" s="47"/>
      <c r="Z28" s="83"/>
    </row>
    <row r="29" spans="1:26" ht="11.1" customHeight="1" x14ac:dyDescent="0.25">
      <c r="A29" s="78"/>
      <c r="B29" s="158">
        <v>3001</v>
      </c>
      <c r="C29" s="99" t="s">
        <v>30</v>
      </c>
      <c r="D29" s="78"/>
      <c r="E29" s="78" t="s">
        <v>182</v>
      </c>
      <c r="F29" s="159">
        <v>656</v>
      </c>
      <c r="G29" s="56" t="s">
        <v>155</v>
      </c>
      <c r="H29" s="159">
        <v>142</v>
      </c>
      <c r="I29" s="56" t="s">
        <v>163</v>
      </c>
      <c r="J29" s="369" t="s">
        <v>30</v>
      </c>
      <c r="K29" s="56"/>
      <c r="L29" s="369" t="s">
        <v>30</v>
      </c>
      <c r="M29" s="56"/>
      <c r="N29" s="159">
        <v>13</v>
      </c>
      <c r="O29" s="56" t="s">
        <v>147</v>
      </c>
      <c r="P29" s="159">
        <v>20</v>
      </c>
      <c r="Q29" s="56" t="s">
        <v>141</v>
      </c>
      <c r="R29" s="159">
        <v>40</v>
      </c>
      <c r="S29" s="56" t="s">
        <v>169</v>
      </c>
      <c r="T29" s="369" t="s">
        <v>30</v>
      </c>
      <c r="U29" s="56"/>
      <c r="V29" s="159">
        <v>870</v>
      </c>
      <c r="W29" s="56" t="s">
        <v>187</v>
      </c>
      <c r="X29" s="96">
        <v>33</v>
      </c>
      <c r="Y29" s="47"/>
      <c r="Z29" s="83"/>
    </row>
    <row r="30" spans="1:26" ht="2.25" customHeight="1" x14ac:dyDescent="0.25">
      <c r="A30" s="9"/>
      <c r="B30" s="9"/>
      <c r="C30" s="10"/>
      <c r="D30" s="9"/>
      <c r="E30" s="9"/>
      <c r="Z30" s="47"/>
    </row>
    <row r="31" spans="1:26" ht="12.75" customHeight="1" x14ac:dyDescent="0.25">
      <c r="A31" s="327">
        <v>1</v>
      </c>
      <c r="B31" s="453" t="s">
        <v>103</v>
      </c>
      <c r="C31" s="453"/>
      <c r="D31" s="453"/>
      <c r="E31" s="453"/>
      <c r="F31" s="453"/>
      <c r="G31" s="453"/>
      <c r="H31" s="453"/>
      <c r="I31" s="453"/>
      <c r="J31" s="453"/>
      <c r="K31" s="453"/>
      <c r="L31" s="453"/>
      <c r="M31" s="453"/>
      <c r="N31" s="453"/>
      <c r="O31" s="453"/>
      <c r="P31" s="453"/>
      <c r="Q31" s="453"/>
      <c r="R31" s="453"/>
      <c r="S31" s="453"/>
      <c r="T31" s="453"/>
      <c r="U31" s="453"/>
      <c r="V31" s="453"/>
      <c r="W31" s="453"/>
      <c r="X31" s="453"/>
      <c r="Z31" s="59"/>
    </row>
    <row r="32" spans="1:26" ht="12.75" customHeight="1" x14ac:dyDescent="0.25">
      <c r="A32" s="242">
        <v>2</v>
      </c>
      <c r="B32" s="321" t="s">
        <v>188</v>
      </c>
      <c r="C32" s="256"/>
      <c r="D32" s="13"/>
      <c r="E32" s="13"/>
      <c r="F32" s="257"/>
      <c r="G32" s="13"/>
      <c r="H32" s="257"/>
      <c r="I32" s="13"/>
      <c r="J32" s="257"/>
      <c r="K32" s="13"/>
      <c r="L32" s="257"/>
      <c r="M32" s="13"/>
      <c r="N32" s="13"/>
      <c r="O32" s="13"/>
      <c r="P32" s="13"/>
      <c r="Q32" s="13"/>
      <c r="R32" s="257"/>
      <c r="S32" s="13"/>
      <c r="T32" s="13"/>
      <c r="U32" s="13"/>
      <c r="V32" s="257"/>
      <c r="W32" s="13"/>
      <c r="X32" s="150"/>
    </row>
    <row r="33" spans="1:26" x14ac:dyDescent="0.25">
      <c r="A33" s="240">
        <v>3</v>
      </c>
      <c r="B33" s="9" t="s">
        <v>189</v>
      </c>
      <c r="Z33" s="59"/>
    </row>
    <row r="34" spans="1:26" x14ac:dyDescent="0.25">
      <c r="Z34" s="59"/>
    </row>
    <row r="35" spans="1:26" x14ac:dyDescent="0.25">
      <c r="Z35" s="59"/>
    </row>
    <row r="36" spans="1:26" x14ac:dyDescent="0.25">
      <c r="Z36" s="59"/>
    </row>
    <row r="37" spans="1:26" x14ac:dyDescent="0.25">
      <c r="Z37" s="59"/>
    </row>
    <row r="38" spans="1:26" x14ac:dyDescent="0.25">
      <c r="Z38" s="59"/>
    </row>
    <row r="39" spans="1:26" x14ac:dyDescent="0.25">
      <c r="Z39" s="59"/>
    </row>
    <row r="40" spans="1:26" x14ac:dyDescent="0.25">
      <c r="Z40" s="59"/>
    </row>
    <row r="41" spans="1:26" x14ac:dyDescent="0.25">
      <c r="Z41" s="59"/>
    </row>
    <row r="42" spans="1:26" x14ac:dyDescent="0.25">
      <c r="Z42" s="59"/>
    </row>
    <row r="43" spans="1:26" x14ac:dyDescent="0.25">
      <c r="Z43" s="59"/>
    </row>
    <row r="44" spans="1:26" x14ac:dyDescent="0.25">
      <c r="Z44" s="59"/>
    </row>
    <row r="45" spans="1:26" x14ac:dyDescent="0.25">
      <c r="Z45" s="59"/>
    </row>
    <row r="46" spans="1:26" x14ac:dyDescent="0.25">
      <c r="Z46" s="59"/>
    </row>
    <row r="47" spans="1:26" x14ac:dyDescent="0.25">
      <c r="Z47" s="59"/>
    </row>
    <row r="48" spans="1:26" x14ac:dyDescent="0.25">
      <c r="Z48" s="59"/>
    </row>
  </sheetData>
  <mergeCells count="13">
    <mergeCell ref="A3:X3"/>
    <mergeCell ref="A2:X2"/>
    <mergeCell ref="F5:X5"/>
    <mergeCell ref="B31:X31"/>
    <mergeCell ref="L6:M6"/>
    <mergeCell ref="R6:S6"/>
    <mergeCell ref="J6:K6"/>
    <mergeCell ref="F6:G6"/>
    <mergeCell ref="H6:I6"/>
    <mergeCell ref="V6:W6"/>
    <mergeCell ref="N6:O6"/>
    <mergeCell ref="P6:Q6"/>
    <mergeCell ref="T6:U6"/>
  </mergeCells>
  <phoneticPr fontId="2" type="noConversion"/>
  <conditionalFormatting sqref="Z31">
    <cfRule type="expression" dxfId="10" priority="1">
      <formula>AND(Z31&lt;&gt;"",OR(Z31&gt;5,Z31&lt;-5))</formula>
    </cfRule>
  </conditionalFormatting>
  <conditionalFormatting sqref="Z33:Z48">
    <cfRule type="expression" dxfId="9" priority="6">
      <formula>AND(Z33&lt;&gt;"",OR(Z33&gt;5,Z33&lt;-5))</formula>
    </cfRule>
  </conditionalFormatting>
  <pageMargins left="1.1811023622047245" right="1.1811023622047245" top="1.3779527559055118" bottom="1.3779527559055118" header="0.51181102362204722" footer="0.51181102362204722"/>
  <pageSetup paperSize="9" scale="90" orientation="landscape" r:id="rId1"/>
  <headerFooter alignWithMargins="0"/>
  <ignoredErrors>
    <ignoredError sqref="D9"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23">
    <tabColor rgb="FF00B050"/>
    <pageSetUpPr fitToPage="1"/>
  </sheetPr>
  <dimension ref="A2:AC47"/>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4.6640625" style="1" customWidth="1"/>
    <col min="3" max="3" width="2.109375" style="8" customWidth="1"/>
    <col min="4" max="4" width="4.44140625" style="1" customWidth="1"/>
    <col min="5" max="5" width="9.44140625" style="1" customWidth="1"/>
    <col min="6" max="6" width="4.88671875" style="24" bestFit="1" customWidth="1"/>
    <col min="7" max="7" width="4.44140625" style="1" bestFit="1" customWidth="1"/>
    <col min="8" max="8" width="5.44140625" style="24" customWidth="1"/>
    <col min="9" max="9" width="5.44140625" style="1" customWidth="1"/>
    <col min="10" max="10" width="5.109375" style="24" customWidth="1"/>
    <col min="11" max="11" width="5.109375" style="1" customWidth="1"/>
    <col min="12" max="12" width="4.33203125" style="24" customWidth="1"/>
    <col min="13" max="13" width="4.33203125" style="1" customWidth="1"/>
    <col min="14" max="15" width="4.44140625" style="1" customWidth="1"/>
    <col min="16" max="16" width="6.109375" style="1" customWidth="1"/>
    <col min="17" max="17" width="6.6640625" style="1" customWidth="1"/>
    <col min="18" max="18" width="5.6640625" style="24" customWidth="1"/>
    <col min="19" max="19" width="5.6640625" style="1" customWidth="1"/>
    <col min="20" max="21" width="4.6640625" style="1" customWidth="1"/>
    <col min="22" max="22" width="4.6640625" style="24" customWidth="1"/>
    <col min="23" max="23" width="4.6640625" style="1" customWidth="1"/>
    <col min="24" max="24" width="7" style="47" customWidth="1"/>
    <col min="25" max="25" width="9.109375" style="1" customWidth="1"/>
    <col min="26" max="29" width="0" style="1" hidden="1" customWidth="1"/>
    <col min="30" max="16384" width="9.109375" style="1"/>
  </cols>
  <sheetData>
    <row r="2" spans="1:29" ht="16.350000000000001" customHeight="1" x14ac:dyDescent="0.25">
      <c r="A2" s="451" t="s">
        <v>190</v>
      </c>
      <c r="B2" s="451"/>
      <c r="C2" s="451"/>
      <c r="D2" s="451"/>
      <c r="E2" s="451"/>
      <c r="F2" s="451"/>
      <c r="G2" s="451"/>
      <c r="H2" s="451"/>
      <c r="I2" s="451"/>
      <c r="J2" s="451"/>
      <c r="K2" s="451"/>
      <c r="L2" s="451"/>
      <c r="M2" s="451"/>
      <c r="N2" s="451"/>
      <c r="O2" s="451"/>
      <c r="P2" s="451"/>
      <c r="Q2" s="451"/>
      <c r="R2" s="451"/>
      <c r="S2" s="451"/>
      <c r="T2" s="451"/>
      <c r="U2" s="451"/>
      <c r="V2" s="451"/>
      <c r="W2" s="451"/>
      <c r="X2" s="451"/>
    </row>
    <row r="3" spans="1:29" ht="27.75" customHeight="1" x14ac:dyDescent="0.25">
      <c r="A3" s="457" t="s">
        <v>191</v>
      </c>
      <c r="B3" s="457"/>
      <c r="C3" s="457"/>
      <c r="D3" s="457"/>
      <c r="E3" s="457"/>
      <c r="F3" s="457"/>
      <c r="G3" s="457"/>
      <c r="H3" s="457"/>
      <c r="I3" s="457"/>
      <c r="J3" s="457"/>
      <c r="K3" s="457"/>
      <c r="L3" s="457"/>
      <c r="M3" s="457"/>
      <c r="N3" s="457"/>
      <c r="O3" s="457"/>
      <c r="P3" s="457"/>
      <c r="Q3" s="457"/>
      <c r="R3" s="457"/>
      <c r="S3" s="457"/>
      <c r="T3" s="457"/>
      <c r="U3" s="457"/>
      <c r="V3" s="457"/>
      <c r="W3" s="457"/>
      <c r="X3" s="457"/>
    </row>
    <row r="4" spans="1:29" x14ac:dyDescent="0.25">
      <c r="A4" s="2"/>
      <c r="B4" s="2"/>
      <c r="C4" s="4"/>
      <c r="D4" s="2"/>
      <c r="E4" s="2"/>
    </row>
    <row r="5" spans="1:29" ht="12" customHeight="1" x14ac:dyDescent="0.25">
      <c r="A5" s="14"/>
      <c r="B5" s="14"/>
      <c r="C5" s="28"/>
      <c r="D5" s="14"/>
      <c r="E5" s="14"/>
      <c r="F5" s="424" t="s">
        <v>130</v>
      </c>
      <c r="G5" s="424"/>
      <c r="H5" s="424"/>
      <c r="I5" s="424"/>
      <c r="J5" s="424"/>
      <c r="K5" s="424"/>
      <c r="L5" s="424"/>
      <c r="M5" s="424"/>
      <c r="N5" s="424"/>
      <c r="O5" s="424"/>
      <c r="P5" s="424"/>
      <c r="Q5" s="424"/>
      <c r="R5" s="424"/>
      <c r="S5" s="424"/>
      <c r="T5" s="424"/>
      <c r="U5" s="424"/>
      <c r="V5" s="424"/>
      <c r="W5" s="424"/>
      <c r="X5" s="424"/>
    </row>
    <row r="6" spans="1:29" ht="33.75" customHeight="1" x14ac:dyDescent="0.25">
      <c r="A6" s="27"/>
      <c r="B6" s="27"/>
      <c r="C6" s="29"/>
      <c r="D6" s="27"/>
      <c r="E6" s="27"/>
      <c r="F6" s="454" t="s">
        <v>87</v>
      </c>
      <c r="G6" s="454"/>
      <c r="H6" s="454" t="s">
        <v>192</v>
      </c>
      <c r="I6" s="454"/>
      <c r="J6" s="454" t="s">
        <v>89</v>
      </c>
      <c r="K6" s="454"/>
      <c r="L6" s="454" t="s">
        <v>90</v>
      </c>
      <c r="M6" s="454"/>
      <c r="N6" s="454" t="s">
        <v>91</v>
      </c>
      <c r="O6" s="454"/>
      <c r="P6" s="454" t="s">
        <v>132</v>
      </c>
      <c r="Q6" s="454"/>
      <c r="R6" s="454" t="s">
        <v>133</v>
      </c>
      <c r="S6" s="454"/>
      <c r="T6" s="454" t="s">
        <v>29</v>
      </c>
      <c r="U6" s="454"/>
      <c r="V6" s="424" t="s">
        <v>58</v>
      </c>
      <c r="W6" s="424"/>
      <c r="X6" s="224" t="s">
        <v>134</v>
      </c>
      <c r="AA6" s="47"/>
      <c r="AB6" s="47"/>
      <c r="AC6" s="47"/>
    </row>
    <row r="7" spans="1:29" ht="14.25" customHeight="1" x14ac:dyDescent="0.25">
      <c r="A7" s="21" t="s">
        <v>84</v>
      </c>
      <c r="B7" s="21"/>
      <c r="C7" s="30"/>
      <c r="D7" s="21"/>
      <c r="E7" s="21"/>
      <c r="F7" s="48">
        <v>171</v>
      </c>
      <c r="G7" s="61" t="s">
        <v>193</v>
      </c>
      <c r="H7" s="48">
        <v>21.9</v>
      </c>
      <c r="I7" s="61" t="s">
        <v>194</v>
      </c>
      <c r="J7" s="48" t="s">
        <v>79</v>
      </c>
      <c r="K7" s="61"/>
      <c r="L7" s="48">
        <v>0.7</v>
      </c>
      <c r="M7" s="61" t="s">
        <v>195</v>
      </c>
      <c r="N7" s="48">
        <v>7.4</v>
      </c>
      <c r="O7" s="61" t="s">
        <v>196</v>
      </c>
      <c r="P7" s="48">
        <v>7.5</v>
      </c>
      <c r="Q7" s="61" t="s">
        <v>119</v>
      </c>
      <c r="R7" s="48">
        <v>8.3000000000000007</v>
      </c>
      <c r="S7" s="61" t="s">
        <v>197</v>
      </c>
      <c r="T7" s="48">
        <v>1.5</v>
      </c>
      <c r="U7" s="61" t="s">
        <v>198</v>
      </c>
      <c r="V7" s="48">
        <v>218.4</v>
      </c>
      <c r="W7" s="61" t="s">
        <v>199</v>
      </c>
      <c r="X7" s="58">
        <v>100</v>
      </c>
      <c r="Y7" s="47"/>
      <c r="Z7" s="46"/>
      <c r="AA7" s="47"/>
      <c r="AB7" s="47"/>
      <c r="AC7" s="47"/>
    </row>
    <row r="8" spans="1:29" ht="11.1" customHeight="1" x14ac:dyDescent="0.25">
      <c r="A8" s="5" t="s">
        <v>49</v>
      </c>
      <c r="B8" s="5"/>
      <c r="C8" s="6"/>
      <c r="D8" s="5"/>
      <c r="E8" s="5"/>
      <c r="F8" s="222"/>
      <c r="G8" s="223"/>
      <c r="H8" s="222"/>
      <c r="I8" s="223"/>
      <c r="J8" s="222"/>
      <c r="K8" s="223"/>
      <c r="L8" s="222"/>
      <c r="M8" s="223"/>
      <c r="N8" s="222"/>
      <c r="O8" s="223"/>
      <c r="P8" s="222"/>
      <c r="Q8" s="223"/>
      <c r="R8" s="222"/>
      <c r="S8" s="223"/>
      <c r="T8" s="222"/>
      <c r="U8" s="223"/>
      <c r="V8" s="222"/>
      <c r="W8" s="223"/>
      <c r="X8" s="93" t="s">
        <v>86</v>
      </c>
      <c r="Y8" s="47"/>
      <c r="Z8" s="91"/>
    </row>
    <row r="9" spans="1:29" ht="12" customHeight="1" x14ac:dyDescent="0.25">
      <c r="A9" s="42"/>
      <c r="B9" s="225"/>
      <c r="C9" s="84" t="s">
        <v>30</v>
      </c>
      <c r="D9" s="110" t="s">
        <v>143</v>
      </c>
      <c r="E9" s="7"/>
      <c r="F9" s="79">
        <v>24.3</v>
      </c>
      <c r="G9" s="62" t="s">
        <v>200</v>
      </c>
      <c r="H9" s="79">
        <v>1.5</v>
      </c>
      <c r="I9" s="62" t="s">
        <v>201</v>
      </c>
      <c r="J9" s="79" t="s">
        <v>79</v>
      </c>
      <c r="K9" s="62"/>
      <c r="L9" s="79" t="s">
        <v>30</v>
      </c>
      <c r="M9" s="62"/>
      <c r="N9" s="79">
        <v>1.2</v>
      </c>
      <c r="O9" s="62" t="s">
        <v>202</v>
      </c>
      <c r="P9" s="79">
        <v>1.8</v>
      </c>
      <c r="Q9" s="62" t="s">
        <v>198</v>
      </c>
      <c r="R9" s="79">
        <v>0.8</v>
      </c>
      <c r="S9" s="62" t="s">
        <v>203</v>
      </c>
      <c r="T9" s="79">
        <v>0.3</v>
      </c>
      <c r="U9" s="62" t="s">
        <v>204</v>
      </c>
      <c r="V9" s="79">
        <v>30</v>
      </c>
      <c r="W9" s="62" t="s">
        <v>205</v>
      </c>
      <c r="X9" s="366">
        <v>14</v>
      </c>
      <c r="Y9" s="47"/>
      <c r="Z9" s="47"/>
    </row>
    <row r="10" spans="1:29" ht="9.9" customHeight="1" x14ac:dyDescent="0.25">
      <c r="A10" s="42"/>
      <c r="B10" s="88">
        <v>1941</v>
      </c>
      <c r="C10" s="84" t="s">
        <v>30</v>
      </c>
      <c r="D10" s="85">
        <v>1960</v>
      </c>
      <c r="E10" s="42"/>
      <c r="F10" s="79">
        <v>41.2</v>
      </c>
      <c r="G10" s="62" t="s">
        <v>206</v>
      </c>
      <c r="H10" s="79">
        <v>5.6</v>
      </c>
      <c r="I10" s="62" t="s">
        <v>207</v>
      </c>
      <c r="J10" s="79" t="s">
        <v>30</v>
      </c>
      <c r="K10" s="62"/>
      <c r="L10" s="79" t="s">
        <v>30</v>
      </c>
      <c r="M10" s="62"/>
      <c r="N10" s="79">
        <v>0.7</v>
      </c>
      <c r="O10" s="62" t="s">
        <v>208</v>
      </c>
      <c r="P10" s="79">
        <v>0.4</v>
      </c>
      <c r="Q10" s="62" t="s">
        <v>204</v>
      </c>
      <c r="R10" s="79">
        <v>1.8</v>
      </c>
      <c r="S10" s="62" t="s">
        <v>209</v>
      </c>
      <c r="T10" s="79">
        <v>0.5</v>
      </c>
      <c r="U10" s="62" t="s">
        <v>195</v>
      </c>
      <c r="V10" s="79">
        <v>50.2</v>
      </c>
      <c r="W10" s="62" t="s">
        <v>210</v>
      </c>
      <c r="X10" s="366">
        <v>23</v>
      </c>
      <c r="Y10" s="47"/>
      <c r="Z10" s="47"/>
    </row>
    <row r="11" spans="1:29" ht="9.9" customHeight="1" x14ac:dyDescent="0.25">
      <c r="A11" s="42"/>
      <c r="B11" s="88">
        <v>1961</v>
      </c>
      <c r="C11" s="84" t="s">
        <v>30</v>
      </c>
      <c r="D11" s="85">
        <v>1970</v>
      </c>
      <c r="E11" s="42"/>
      <c r="F11" s="79">
        <v>39.1</v>
      </c>
      <c r="G11" s="62" t="s">
        <v>114</v>
      </c>
      <c r="H11" s="79">
        <v>3.4</v>
      </c>
      <c r="I11" s="62" t="s">
        <v>211</v>
      </c>
      <c r="J11" s="79" t="s">
        <v>30</v>
      </c>
      <c r="K11" s="62"/>
      <c r="L11" s="79" t="s">
        <v>79</v>
      </c>
      <c r="M11" s="62"/>
      <c r="N11" s="79">
        <v>0.8</v>
      </c>
      <c r="O11" s="62" t="s">
        <v>203</v>
      </c>
      <c r="P11" s="79">
        <v>0.8</v>
      </c>
      <c r="Q11" s="62" t="s">
        <v>195</v>
      </c>
      <c r="R11" s="79">
        <v>1.7</v>
      </c>
      <c r="S11" s="62" t="s">
        <v>203</v>
      </c>
      <c r="T11" s="79">
        <v>0.3</v>
      </c>
      <c r="U11" s="62" t="s">
        <v>204</v>
      </c>
      <c r="V11" s="79">
        <v>46.1</v>
      </c>
      <c r="W11" s="62" t="s">
        <v>212</v>
      </c>
      <c r="X11" s="366">
        <v>21</v>
      </c>
      <c r="Y11" s="47"/>
      <c r="Z11" s="47"/>
    </row>
    <row r="12" spans="1:29" ht="9.9" customHeight="1" x14ac:dyDescent="0.25">
      <c r="A12" s="42"/>
      <c r="B12" s="88">
        <v>1971</v>
      </c>
      <c r="C12" s="84" t="s">
        <v>30</v>
      </c>
      <c r="D12" s="85">
        <v>1980</v>
      </c>
      <c r="E12" s="42"/>
      <c r="F12" s="79">
        <v>18.8</v>
      </c>
      <c r="G12" s="62" t="s">
        <v>213</v>
      </c>
      <c r="H12" s="79">
        <v>1.8</v>
      </c>
      <c r="I12" s="62" t="s">
        <v>201</v>
      </c>
      <c r="J12" s="79" t="s">
        <v>30</v>
      </c>
      <c r="K12" s="62"/>
      <c r="L12" s="79" t="s">
        <v>79</v>
      </c>
      <c r="M12" s="62"/>
      <c r="N12" s="79">
        <v>1.1000000000000001</v>
      </c>
      <c r="O12" s="62" t="s">
        <v>195</v>
      </c>
      <c r="P12" s="79" t="s">
        <v>79</v>
      </c>
      <c r="Q12" s="62"/>
      <c r="R12" s="79">
        <v>1.3</v>
      </c>
      <c r="S12" s="62" t="s">
        <v>214</v>
      </c>
      <c r="T12" s="79" t="s">
        <v>79</v>
      </c>
      <c r="U12" s="62"/>
      <c r="V12" s="79">
        <v>23.9</v>
      </c>
      <c r="W12" s="62" t="s">
        <v>215</v>
      </c>
      <c r="X12" s="366">
        <v>11</v>
      </c>
      <c r="Y12" s="47"/>
      <c r="Z12" s="47"/>
    </row>
    <row r="13" spans="1:29" ht="9.9" customHeight="1" x14ac:dyDescent="0.25">
      <c r="A13" s="42"/>
      <c r="B13" s="88">
        <v>1981</v>
      </c>
      <c r="C13" s="84" t="s">
        <v>30</v>
      </c>
      <c r="D13" s="85">
        <v>1990</v>
      </c>
      <c r="E13" s="42"/>
      <c r="F13" s="79">
        <v>12.4</v>
      </c>
      <c r="G13" s="62" t="s">
        <v>216</v>
      </c>
      <c r="H13" s="79">
        <v>1.4</v>
      </c>
      <c r="I13" s="62" t="s">
        <v>211</v>
      </c>
      <c r="J13" s="79" t="s">
        <v>30</v>
      </c>
      <c r="K13" s="62"/>
      <c r="L13" s="79" t="s">
        <v>79</v>
      </c>
      <c r="M13" s="62"/>
      <c r="N13" s="79">
        <v>1.5</v>
      </c>
      <c r="O13" s="62" t="s">
        <v>198</v>
      </c>
      <c r="P13" s="79">
        <v>1.3</v>
      </c>
      <c r="Q13" s="62" t="s">
        <v>214</v>
      </c>
      <c r="R13" s="79">
        <v>0.6</v>
      </c>
      <c r="S13" s="62" t="s">
        <v>203</v>
      </c>
      <c r="T13" s="79" t="s">
        <v>79</v>
      </c>
      <c r="U13" s="62"/>
      <c r="V13" s="79">
        <v>17.3</v>
      </c>
      <c r="W13" s="62" t="s">
        <v>200</v>
      </c>
      <c r="X13" s="366">
        <v>8</v>
      </c>
      <c r="Y13" s="47"/>
      <c r="Z13" s="47"/>
    </row>
    <row r="14" spans="1:29" ht="9.9" customHeight="1" x14ac:dyDescent="0.25">
      <c r="A14" s="42"/>
      <c r="B14" s="88">
        <v>1991</v>
      </c>
      <c r="C14" s="84" t="s">
        <v>30</v>
      </c>
      <c r="D14" s="85">
        <v>2000</v>
      </c>
      <c r="E14" s="42"/>
      <c r="F14" s="79">
        <v>10.6</v>
      </c>
      <c r="G14" s="62" t="s">
        <v>197</v>
      </c>
      <c r="H14" s="79">
        <v>2.6</v>
      </c>
      <c r="I14" s="62" t="s">
        <v>207</v>
      </c>
      <c r="J14" s="79" t="s">
        <v>30</v>
      </c>
      <c r="K14" s="62"/>
      <c r="L14" s="79" t="s">
        <v>79</v>
      </c>
      <c r="M14" s="62"/>
      <c r="N14" s="79">
        <v>1</v>
      </c>
      <c r="O14" s="62" t="s">
        <v>202</v>
      </c>
      <c r="P14" s="79">
        <v>0.7</v>
      </c>
      <c r="Q14" s="62" t="s">
        <v>203</v>
      </c>
      <c r="R14" s="79">
        <v>0.3</v>
      </c>
      <c r="S14" s="62" t="s">
        <v>208</v>
      </c>
      <c r="T14" s="79" t="s">
        <v>79</v>
      </c>
      <c r="U14" s="62"/>
      <c r="V14" s="79">
        <v>15.3</v>
      </c>
      <c r="W14" s="62" t="s">
        <v>116</v>
      </c>
      <c r="X14" s="366">
        <v>7</v>
      </c>
      <c r="Y14" s="47"/>
      <c r="Z14" s="119"/>
    </row>
    <row r="15" spans="1:29" ht="9.9" customHeight="1" x14ac:dyDescent="0.25">
      <c r="A15" s="98"/>
      <c r="B15" s="88">
        <v>2001</v>
      </c>
      <c r="C15" s="84" t="s">
        <v>30</v>
      </c>
      <c r="D15" s="85">
        <v>2010</v>
      </c>
      <c r="E15" s="42"/>
      <c r="F15" s="79">
        <v>8.8000000000000007</v>
      </c>
      <c r="G15" s="62" t="s">
        <v>217</v>
      </c>
      <c r="H15" s="79">
        <v>1.4</v>
      </c>
      <c r="I15" s="62" t="s">
        <v>202</v>
      </c>
      <c r="J15" s="79" t="s">
        <v>30</v>
      </c>
      <c r="K15" s="62"/>
      <c r="L15" s="79" t="s">
        <v>79</v>
      </c>
      <c r="M15" s="62"/>
      <c r="N15" s="79">
        <v>0.2</v>
      </c>
      <c r="O15" s="62" t="s">
        <v>204</v>
      </c>
      <c r="P15" s="79">
        <v>0.2</v>
      </c>
      <c r="Q15" s="62" t="s">
        <v>208</v>
      </c>
      <c r="R15" s="79">
        <v>0.3</v>
      </c>
      <c r="S15" s="62" t="s">
        <v>208</v>
      </c>
      <c r="T15" s="79" t="s">
        <v>79</v>
      </c>
      <c r="U15" s="62"/>
      <c r="V15" s="79">
        <v>11.3</v>
      </c>
      <c r="W15" s="62" t="s">
        <v>218</v>
      </c>
      <c r="X15" s="366">
        <v>5</v>
      </c>
      <c r="Y15" s="47"/>
      <c r="Z15" s="47"/>
    </row>
    <row r="16" spans="1:29" ht="9.9" customHeight="1" x14ac:dyDescent="0.25">
      <c r="A16" s="98"/>
      <c r="B16" s="88">
        <v>2011</v>
      </c>
      <c r="C16" s="84" t="s">
        <v>30</v>
      </c>
      <c r="D16" s="85"/>
      <c r="E16" s="42"/>
      <c r="F16" s="79">
        <v>15.8</v>
      </c>
      <c r="G16" s="62" t="s">
        <v>219</v>
      </c>
      <c r="H16" s="79">
        <v>4.3</v>
      </c>
      <c r="I16" s="62" t="s">
        <v>220</v>
      </c>
      <c r="J16" s="79" t="s">
        <v>30</v>
      </c>
      <c r="K16" s="62"/>
      <c r="L16" s="79" t="s">
        <v>30</v>
      </c>
      <c r="M16" s="62"/>
      <c r="N16" s="388" t="s">
        <v>221</v>
      </c>
      <c r="O16" s="62" t="s">
        <v>214</v>
      </c>
      <c r="P16" s="79">
        <v>1.7</v>
      </c>
      <c r="Q16" s="62" t="s">
        <v>198</v>
      </c>
      <c r="R16" s="382" t="s">
        <v>222</v>
      </c>
      <c r="S16" s="62" t="s">
        <v>223</v>
      </c>
      <c r="T16" s="79" t="s">
        <v>79</v>
      </c>
      <c r="U16" s="62"/>
      <c r="V16" s="79">
        <v>24.3</v>
      </c>
      <c r="W16" s="62" t="s">
        <v>224</v>
      </c>
      <c r="X16" s="366">
        <v>11</v>
      </c>
      <c r="Y16" s="47"/>
      <c r="Z16" s="47"/>
    </row>
    <row r="17" spans="1:26" ht="9.9" customHeight="1" x14ac:dyDescent="0.25">
      <c r="A17" s="42"/>
      <c r="B17" s="42" t="s">
        <v>101</v>
      </c>
      <c r="C17" s="84"/>
      <c r="D17" s="42"/>
      <c r="E17" s="42"/>
      <c r="F17" s="79" t="s">
        <v>30</v>
      </c>
      <c r="G17" s="62"/>
      <c r="H17" s="79" t="s">
        <v>30</v>
      </c>
      <c r="I17" s="62"/>
      <c r="J17" s="79" t="s">
        <v>30</v>
      </c>
      <c r="K17" s="62" t="s">
        <v>86</v>
      </c>
      <c r="L17" s="79" t="s">
        <v>30</v>
      </c>
      <c r="M17" s="62"/>
      <c r="N17" s="79" t="s">
        <v>30</v>
      </c>
      <c r="O17" s="62"/>
      <c r="P17" s="79" t="s">
        <v>30</v>
      </c>
      <c r="Q17" s="62"/>
      <c r="R17" s="79" t="s">
        <v>30</v>
      </c>
      <c r="S17" s="62"/>
      <c r="T17" s="79" t="s">
        <v>30</v>
      </c>
      <c r="U17" s="62"/>
      <c r="V17" s="79" t="s">
        <v>30</v>
      </c>
      <c r="W17" s="62"/>
      <c r="X17" s="368" t="s">
        <v>30</v>
      </c>
      <c r="Y17" s="47"/>
      <c r="Z17" s="47"/>
    </row>
    <row r="18" spans="1:26" ht="11.1" customHeight="1" x14ac:dyDescent="0.25">
      <c r="A18" s="5" t="s">
        <v>94</v>
      </c>
      <c r="B18" s="5"/>
      <c r="C18" s="6"/>
      <c r="D18" s="5"/>
      <c r="E18" s="5"/>
      <c r="F18" s="79" t="s">
        <v>86</v>
      </c>
      <c r="G18" s="62"/>
      <c r="H18" s="79" t="s">
        <v>86</v>
      </c>
      <c r="I18" s="62"/>
      <c r="J18" s="79" t="s">
        <v>86</v>
      </c>
      <c r="K18" s="62" t="s">
        <v>86</v>
      </c>
      <c r="L18" s="79" t="s">
        <v>86</v>
      </c>
      <c r="M18" s="62"/>
      <c r="N18" s="79" t="s">
        <v>86</v>
      </c>
      <c r="O18" s="62"/>
      <c r="P18" s="79" t="s">
        <v>86</v>
      </c>
      <c r="Q18" s="62"/>
      <c r="R18" s="79" t="s">
        <v>86</v>
      </c>
      <c r="S18" s="62"/>
      <c r="T18" s="79" t="s">
        <v>86</v>
      </c>
      <c r="U18" s="62"/>
      <c r="V18" s="79" t="s">
        <v>86</v>
      </c>
      <c r="W18" s="62"/>
      <c r="X18" s="366" t="s">
        <v>86</v>
      </c>
      <c r="Y18" s="47"/>
      <c r="Z18" s="47"/>
    </row>
    <row r="19" spans="1:26" ht="9.9" customHeight="1" x14ac:dyDescent="0.25">
      <c r="A19" s="42"/>
      <c r="B19" s="42" t="s">
        <v>95</v>
      </c>
      <c r="C19" s="84"/>
      <c r="D19" s="42"/>
      <c r="E19" s="42"/>
      <c r="F19" s="79">
        <v>0.4</v>
      </c>
      <c r="G19" s="62" t="s">
        <v>208</v>
      </c>
      <c r="H19" s="79" t="s">
        <v>30</v>
      </c>
      <c r="I19" s="62"/>
      <c r="J19" s="79" t="s">
        <v>30</v>
      </c>
      <c r="K19" s="62"/>
      <c r="L19" s="79" t="s">
        <v>30</v>
      </c>
      <c r="M19" s="62"/>
      <c r="N19" s="79" t="s">
        <v>79</v>
      </c>
      <c r="O19" s="62"/>
      <c r="P19" s="79" t="s">
        <v>79</v>
      </c>
      <c r="Q19" s="62"/>
      <c r="R19" s="79"/>
      <c r="S19" s="62"/>
      <c r="T19" s="79" t="s">
        <v>79</v>
      </c>
      <c r="U19" s="62"/>
      <c r="V19" s="79">
        <v>0.4</v>
      </c>
      <c r="W19" s="62" t="s">
        <v>195</v>
      </c>
      <c r="X19" s="366">
        <v>0</v>
      </c>
      <c r="Y19" s="47"/>
      <c r="Z19" s="47"/>
    </row>
    <row r="20" spans="1:26" ht="9.9" customHeight="1" x14ac:dyDescent="0.25">
      <c r="A20" s="42"/>
      <c r="B20" s="42" t="s">
        <v>96</v>
      </c>
      <c r="C20" s="84"/>
      <c r="D20" s="42"/>
      <c r="E20" s="42"/>
      <c r="F20" s="79">
        <v>53.4</v>
      </c>
      <c r="G20" s="62" t="s">
        <v>225</v>
      </c>
      <c r="H20" s="79">
        <v>6.1</v>
      </c>
      <c r="I20" s="62" t="s">
        <v>220</v>
      </c>
      <c r="J20" s="79" t="s">
        <v>30</v>
      </c>
      <c r="K20" s="62"/>
      <c r="L20" s="79">
        <v>0.4</v>
      </c>
      <c r="M20" s="62" t="s">
        <v>208</v>
      </c>
      <c r="N20" s="79">
        <v>2.6</v>
      </c>
      <c r="O20" s="62" t="s">
        <v>201</v>
      </c>
      <c r="P20" s="79">
        <v>3.4</v>
      </c>
      <c r="Q20" s="62" t="s">
        <v>226</v>
      </c>
      <c r="R20" s="79">
        <v>3.2</v>
      </c>
      <c r="S20" s="62" t="s">
        <v>209</v>
      </c>
      <c r="T20" s="79">
        <v>0.9</v>
      </c>
      <c r="U20" s="62" t="s">
        <v>203</v>
      </c>
      <c r="V20" s="79">
        <v>70.099999999999994</v>
      </c>
      <c r="W20" s="62" t="s">
        <v>227</v>
      </c>
      <c r="X20" s="366">
        <v>32</v>
      </c>
      <c r="Y20" s="47"/>
      <c r="Z20" s="47"/>
    </row>
    <row r="21" spans="1:26" ht="9.9" customHeight="1" x14ac:dyDescent="0.25">
      <c r="A21" s="42"/>
      <c r="B21" s="42" t="s">
        <v>97</v>
      </c>
      <c r="C21" s="84"/>
      <c r="D21" s="42"/>
      <c r="E21" s="42"/>
      <c r="F21" s="79">
        <v>66.900000000000006</v>
      </c>
      <c r="G21" s="62" t="s">
        <v>228</v>
      </c>
      <c r="H21" s="79">
        <v>10.5</v>
      </c>
      <c r="I21" s="62" t="s">
        <v>218</v>
      </c>
      <c r="J21" s="79" t="s">
        <v>30</v>
      </c>
      <c r="K21" s="62"/>
      <c r="L21" s="79" t="s">
        <v>79</v>
      </c>
      <c r="M21" s="62"/>
      <c r="N21" s="79">
        <v>3.6</v>
      </c>
      <c r="O21" s="62" t="s">
        <v>207</v>
      </c>
      <c r="P21" s="79">
        <v>2.6</v>
      </c>
      <c r="Q21" s="62" t="s">
        <v>226</v>
      </c>
      <c r="R21" s="79">
        <v>4.7</v>
      </c>
      <c r="S21" s="62" t="s">
        <v>216</v>
      </c>
      <c r="T21" s="79" t="s">
        <v>79</v>
      </c>
      <c r="U21" s="62"/>
      <c r="V21" s="79">
        <v>88.8</v>
      </c>
      <c r="W21" s="62" t="s">
        <v>229</v>
      </c>
      <c r="X21" s="366">
        <v>41</v>
      </c>
      <c r="Y21" s="47"/>
      <c r="Z21" s="119"/>
    </row>
    <row r="22" spans="1:26" ht="9.9" customHeight="1" x14ac:dyDescent="0.25">
      <c r="A22" s="42"/>
      <c r="B22" s="87" t="s">
        <v>177</v>
      </c>
      <c r="C22" s="84"/>
      <c r="D22" s="42"/>
      <c r="E22" s="42"/>
      <c r="F22" s="79">
        <v>29</v>
      </c>
      <c r="G22" s="62" t="s">
        <v>230</v>
      </c>
      <c r="H22" s="79">
        <v>4.5999999999999996</v>
      </c>
      <c r="I22" s="62" t="s">
        <v>231</v>
      </c>
      <c r="J22" s="79" t="s">
        <v>30</v>
      </c>
      <c r="K22" s="62"/>
      <c r="L22" s="79" t="s">
        <v>30</v>
      </c>
      <c r="M22" s="62"/>
      <c r="N22" s="79">
        <v>1.5</v>
      </c>
      <c r="O22" s="62" t="s">
        <v>211</v>
      </c>
      <c r="P22" s="388" t="s">
        <v>232</v>
      </c>
      <c r="Q22" s="62" t="s">
        <v>209</v>
      </c>
      <c r="R22" s="79">
        <v>1.5</v>
      </c>
      <c r="S22" s="62" t="s">
        <v>209</v>
      </c>
      <c r="T22" s="79" t="s">
        <v>79</v>
      </c>
      <c r="U22" s="62"/>
      <c r="V22" s="79">
        <v>37.4</v>
      </c>
      <c r="W22" s="62" t="s">
        <v>210</v>
      </c>
      <c r="X22" s="366">
        <v>17</v>
      </c>
      <c r="Y22" s="47"/>
      <c r="Z22" s="47"/>
    </row>
    <row r="23" spans="1:26" ht="9.9" customHeight="1" x14ac:dyDescent="0.25">
      <c r="A23" s="42"/>
      <c r="B23" s="42" t="s">
        <v>98</v>
      </c>
      <c r="C23" s="84"/>
      <c r="D23" s="42"/>
      <c r="E23" s="42"/>
      <c r="F23" s="79">
        <v>50.3</v>
      </c>
      <c r="G23" s="62" t="s">
        <v>233</v>
      </c>
      <c r="H23" s="79">
        <v>5.2</v>
      </c>
      <c r="I23" s="62" t="s">
        <v>211</v>
      </c>
      <c r="J23" s="79" t="s">
        <v>79</v>
      </c>
      <c r="K23" s="62"/>
      <c r="L23" s="79" t="s">
        <v>79</v>
      </c>
      <c r="M23" s="62"/>
      <c r="N23" s="79">
        <v>1.1000000000000001</v>
      </c>
      <c r="O23" s="62" t="s">
        <v>203</v>
      </c>
      <c r="P23" s="79">
        <v>1.6</v>
      </c>
      <c r="Q23" s="62" t="s">
        <v>198</v>
      </c>
      <c r="R23" s="79">
        <v>0.4</v>
      </c>
      <c r="S23" s="62" t="s">
        <v>208</v>
      </c>
      <c r="T23" s="79">
        <v>0.3</v>
      </c>
      <c r="U23" s="62" t="s">
        <v>204</v>
      </c>
      <c r="V23" s="79">
        <v>59.1</v>
      </c>
      <c r="W23" s="62" t="s">
        <v>233</v>
      </c>
      <c r="X23" s="366">
        <v>27</v>
      </c>
      <c r="Y23" s="47"/>
      <c r="Z23" s="47"/>
    </row>
    <row r="24" spans="1:26" ht="12" customHeight="1" x14ac:dyDescent="0.25">
      <c r="A24" s="5" t="s">
        <v>234</v>
      </c>
      <c r="B24" s="5"/>
      <c r="C24" s="6"/>
      <c r="D24" s="5"/>
      <c r="E24" s="5"/>
      <c r="F24" s="79" t="s">
        <v>86</v>
      </c>
      <c r="G24" s="62"/>
      <c r="H24" s="79" t="s">
        <v>86</v>
      </c>
      <c r="I24" s="62"/>
      <c r="J24" s="79" t="s">
        <v>86</v>
      </c>
      <c r="K24" s="62" t="s">
        <v>86</v>
      </c>
      <c r="L24" s="79" t="s">
        <v>86</v>
      </c>
      <c r="M24" s="62"/>
      <c r="N24" s="79" t="s">
        <v>86</v>
      </c>
      <c r="O24" s="62"/>
      <c r="P24" s="79" t="s">
        <v>86</v>
      </c>
      <c r="Q24" s="62"/>
      <c r="R24" s="79" t="s">
        <v>86</v>
      </c>
      <c r="S24" s="62"/>
      <c r="T24" s="79" t="s">
        <v>86</v>
      </c>
      <c r="U24" s="62"/>
      <c r="V24" s="79" t="s">
        <v>86</v>
      </c>
      <c r="W24" s="62"/>
      <c r="X24" s="366" t="s">
        <v>86</v>
      </c>
      <c r="Y24" s="47"/>
      <c r="Z24" s="47"/>
    </row>
    <row r="25" spans="1:26" ht="11.1" customHeight="1" x14ac:dyDescent="0.25">
      <c r="A25" s="42"/>
      <c r="B25" s="88"/>
      <c r="C25" s="84" t="s">
        <v>30</v>
      </c>
      <c r="D25" s="42">
        <v>500</v>
      </c>
      <c r="E25" s="42" t="s">
        <v>182</v>
      </c>
      <c r="F25" s="79">
        <v>7.3</v>
      </c>
      <c r="G25" s="62" t="s">
        <v>214</v>
      </c>
      <c r="H25" s="79">
        <v>0.5</v>
      </c>
      <c r="I25" s="62" t="s">
        <v>195</v>
      </c>
      <c r="J25" s="79" t="s">
        <v>79</v>
      </c>
      <c r="K25" s="62"/>
      <c r="L25" s="79" t="s">
        <v>79</v>
      </c>
      <c r="M25" s="62"/>
      <c r="N25" s="79">
        <v>1.8</v>
      </c>
      <c r="O25" s="62" t="s">
        <v>203</v>
      </c>
      <c r="P25" s="79">
        <v>2.2000000000000002</v>
      </c>
      <c r="Q25" s="62" t="s">
        <v>198</v>
      </c>
      <c r="R25" s="79">
        <v>0.7</v>
      </c>
      <c r="S25" s="62" t="s">
        <v>195</v>
      </c>
      <c r="T25" s="79">
        <v>0.6</v>
      </c>
      <c r="U25" s="62" t="s">
        <v>208</v>
      </c>
      <c r="V25" s="79">
        <v>13</v>
      </c>
      <c r="W25" s="62" t="s">
        <v>207</v>
      </c>
      <c r="X25" s="366">
        <v>6</v>
      </c>
      <c r="Y25" s="47"/>
      <c r="Z25" s="119"/>
    </row>
    <row r="26" spans="1:26" ht="11.1" customHeight="1" x14ac:dyDescent="0.25">
      <c r="A26" s="42"/>
      <c r="B26" s="342">
        <v>501</v>
      </c>
      <c r="C26" s="361" t="s">
        <v>30</v>
      </c>
      <c r="D26" s="362">
        <v>1000</v>
      </c>
      <c r="E26" s="361" t="s">
        <v>182</v>
      </c>
      <c r="F26" s="79">
        <v>19.3</v>
      </c>
      <c r="G26" s="62" t="s">
        <v>235</v>
      </c>
      <c r="H26" s="79">
        <v>0.8</v>
      </c>
      <c r="I26" s="62" t="s">
        <v>195</v>
      </c>
      <c r="J26" s="79" t="s">
        <v>30</v>
      </c>
      <c r="K26" s="62"/>
      <c r="L26" s="79" t="s">
        <v>79</v>
      </c>
      <c r="M26" s="62"/>
      <c r="N26" s="79">
        <v>1.6</v>
      </c>
      <c r="O26" s="62" t="s">
        <v>198</v>
      </c>
      <c r="P26" s="79">
        <v>1.6</v>
      </c>
      <c r="Q26" s="62" t="s">
        <v>195</v>
      </c>
      <c r="R26" s="79">
        <v>0.8</v>
      </c>
      <c r="S26" s="62" t="s">
        <v>203</v>
      </c>
      <c r="T26" s="79">
        <v>0.5</v>
      </c>
      <c r="U26" s="62" t="s">
        <v>203</v>
      </c>
      <c r="V26" s="79">
        <v>24.7</v>
      </c>
      <c r="W26" s="62" t="s">
        <v>218</v>
      </c>
      <c r="X26" s="366">
        <v>11</v>
      </c>
      <c r="Y26" s="47"/>
      <c r="Z26" s="91"/>
    </row>
    <row r="27" spans="1:26" ht="11.1" customHeight="1" x14ac:dyDescent="0.25">
      <c r="A27" s="42"/>
      <c r="B27" s="81">
        <v>1001</v>
      </c>
      <c r="C27" s="84" t="s">
        <v>30</v>
      </c>
      <c r="D27" s="89">
        <v>2000</v>
      </c>
      <c r="E27" s="42" t="s">
        <v>182</v>
      </c>
      <c r="F27" s="79">
        <v>49.3</v>
      </c>
      <c r="G27" s="62" t="s">
        <v>205</v>
      </c>
      <c r="H27" s="79">
        <v>4.0999999999999996</v>
      </c>
      <c r="I27" s="62" t="s">
        <v>201</v>
      </c>
      <c r="J27" s="79" t="s">
        <v>30</v>
      </c>
      <c r="K27" s="62"/>
      <c r="L27" s="79" t="s">
        <v>79</v>
      </c>
      <c r="M27" s="62"/>
      <c r="N27" s="79">
        <v>1.7</v>
      </c>
      <c r="O27" s="62" t="s">
        <v>201</v>
      </c>
      <c r="P27" s="79">
        <v>1.2</v>
      </c>
      <c r="Q27" s="62" t="s">
        <v>203</v>
      </c>
      <c r="R27" s="79">
        <v>1.5</v>
      </c>
      <c r="S27" s="62" t="s">
        <v>203</v>
      </c>
      <c r="T27" s="79">
        <v>0.5</v>
      </c>
      <c r="U27" s="62" t="s">
        <v>204</v>
      </c>
      <c r="V27" s="79">
        <v>58.6</v>
      </c>
      <c r="W27" s="62" t="s">
        <v>116</v>
      </c>
      <c r="X27" s="366">
        <v>27</v>
      </c>
      <c r="Y27" s="47"/>
      <c r="Z27" s="91"/>
    </row>
    <row r="28" spans="1:26" ht="11.1" customHeight="1" x14ac:dyDescent="0.25">
      <c r="A28" s="42"/>
      <c r="B28" s="81">
        <v>2001</v>
      </c>
      <c r="C28" s="84" t="s">
        <v>30</v>
      </c>
      <c r="D28" s="89">
        <v>3000</v>
      </c>
      <c r="E28" s="42" t="s">
        <v>182</v>
      </c>
      <c r="F28" s="79">
        <v>30</v>
      </c>
      <c r="G28" s="62" t="s">
        <v>236</v>
      </c>
      <c r="H28" s="79">
        <v>3.6</v>
      </c>
      <c r="I28" s="62" t="s">
        <v>209</v>
      </c>
      <c r="J28" s="79" t="s">
        <v>30</v>
      </c>
      <c r="K28" s="62"/>
      <c r="L28" s="79" t="s">
        <v>79</v>
      </c>
      <c r="M28" s="62"/>
      <c r="N28" s="79">
        <v>1.1000000000000001</v>
      </c>
      <c r="O28" s="62" t="s">
        <v>203</v>
      </c>
      <c r="P28" s="79" t="s">
        <v>79</v>
      </c>
      <c r="Q28" s="62"/>
      <c r="R28" s="79">
        <v>0.9</v>
      </c>
      <c r="S28" s="62" t="s">
        <v>195</v>
      </c>
      <c r="T28" s="79" t="s">
        <v>79</v>
      </c>
      <c r="U28" s="62"/>
      <c r="V28" s="79">
        <v>36.1</v>
      </c>
      <c r="W28" s="62" t="s">
        <v>236</v>
      </c>
      <c r="X28" s="366">
        <v>17</v>
      </c>
      <c r="Y28" s="47"/>
      <c r="Z28" s="91"/>
    </row>
    <row r="29" spans="1:26" ht="11.1" customHeight="1" x14ac:dyDescent="0.25">
      <c r="A29" s="78"/>
      <c r="B29" s="158">
        <v>3001</v>
      </c>
      <c r="C29" s="99" t="s">
        <v>30</v>
      </c>
      <c r="D29" s="78"/>
      <c r="E29" s="78" t="s">
        <v>182</v>
      </c>
      <c r="F29" s="80">
        <v>65.099999999999994</v>
      </c>
      <c r="G29" s="64" t="s">
        <v>237</v>
      </c>
      <c r="H29" s="80">
        <v>12.9</v>
      </c>
      <c r="I29" s="64" t="s">
        <v>218</v>
      </c>
      <c r="J29" s="370" t="s">
        <v>30</v>
      </c>
      <c r="K29" s="371"/>
      <c r="L29" s="370" t="s">
        <v>30</v>
      </c>
      <c r="M29" s="371"/>
      <c r="N29" s="370">
        <v>1.3</v>
      </c>
      <c r="O29" s="371" t="s">
        <v>209</v>
      </c>
      <c r="P29" s="370">
        <v>2.2000000000000002</v>
      </c>
      <c r="Q29" s="371" t="s">
        <v>211</v>
      </c>
      <c r="R29" s="370">
        <v>4.5</v>
      </c>
      <c r="S29" s="371" t="s">
        <v>218</v>
      </c>
      <c r="T29" s="370" t="s">
        <v>30</v>
      </c>
      <c r="U29" s="64"/>
      <c r="V29" s="80">
        <v>86</v>
      </c>
      <c r="W29" s="64" t="s">
        <v>238</v>
      </c>
      <c r="X29" s="367">
        <v>39</v>
      </c>
      <c r="Y29" s="47"/>
      <c r="Z29" s="91"/>
    </row>
    <row r="30" spans="1:26" ht="12.75" customHeight="1" x14ac:dyDescent="0.25">
      <c r="A30" s="241">
        <v>1</v>
      </c>
      <c r="B30" s="456" t="s">
        <v>70</v>
      </c>
      <c r="C30" s="456"/>
      <c r="D30" s="456"/>
      <c r="E30" s="456"/>
      <c r="F30" s="456"/>
      <c r="G30" s="456"/>
      <c r="H30" s="456"/>
      <c r="I30" s="456"/>
      <c r="J30" s="456"/>
      <c r="K30" s="456"/>
      <c r="L30" s="456"/>
      <c r="M30" s="456"/>
      <c r="N30" s="456"/>
      <c r="O30" s="456"/>
      <c r="P30" s="456"/>
      <c r="Q30" s="456"/>
      <c r="R30" s="456"/>
      <c r="S30" s="456"/>
      <c r="T30" s="456"/>
      <c r="U30" s="456"/>
      <c r="V30" s="456"/>
      <c r="W30" s="456"/>
      <c r="X30" s="456"/>
      <c r="Z30" s="47"/>
    </row>
    <row r="31" spans="1:26" s="2" customFormat="1" ht="12.75" customHeight="1" x14ac:dyDescent="0.25">
      <c r="A31" s="241">
        <v>2</v>
      </c>
      <c r="B31" s="453" t="s">
        <v>103</v>
      </c>
      <c r="C31" s="453"/>
      <c r="D31" s="453"/>
      <c r="E31" s="453"/>
      <c r="F31" s="453"/>
      <c r="G31" s="453"/>
      <c r="H31" s="453"/>
      <c r="I31" s="453"/>
      <c r="J31" s="453"/>
      <c r="K31" s="453"/>
      <c r="L31" s="453"/>
      <c r="M31" s="453"/>
      <c r="N31" s="453"/>
      <c r="O31" s="453"/>
      <c r="P31" s="453"/>
      <c r="Q31" s="453"/>
      <c r="R31" s="453"/>
      <c r="S31" s="453"/>
      <c r="T31" s="453"/>
      <c r="U31" s="453"/>
      <c r="V31" s="453"/>
      <c r="W31" s="453"/>
      <c r="X31" s="453"/>
      <c r="Z31" s="217"/>
    </row>
    <row r="32" spans="1:26" ht="12.75" customHeight="1" x14ac:dyDescent="0.25">
      <c r="A32" s="240">
        <v>3</v>
      </c>
      <c r="B32" s="455" t="s">
        <v>188</v>
      </c>
      <c r="C32" s="455"/>
      <c r="D32" s="455"/>
      <c r="E32" s="455"/>
      <c r="F32" s="455"/>
      <c r="G32" s="455"/>
      <c r="H32" s="455"/>
      <c r="I32" s="455"/>
      <c r="J32" s="455"/>
      <c r="K32" s="455"/>
      <c r="L32" s="455"/>
      <c r="M32" s="455"/>
      <c r="N32" s="455"/>
      <c r="O32" s="455"/>
      <c r="P32" s="455"/>
      <c r="Q32" s="455"/>
      <c r="R32" s="455"/>
      <c r="S32" s="455"/>
      <c r="T32" s="455"/>
      <c r="U32" s="455"/>
      <c r="V32" s="455"/>
      <c r="W32" s="455"/>
      <c r="X32" s="455"/>
      <c r="Z32" s="47"/>
    </row>
    <row r="33" spans="1:26" x14ac:dyDescent="0.25">
      <c r="A33" s="385">
        <v>4</v>
      </c>
      <c r="B33" s="386" t="s">
        <v>189</v>
      </c>
      <c r="C33" s="386"/>
      <c r="D33" s="386"/>
      <c r="E33" s="386"/>
      <c r="Z33" s="57"/>
    </row>
    <row r="34" spans="1:26" x14ac:dyDescent="0.25">
      <c r="Z34" s="57"/>
    </row>
    <row r="35" spans="1:26" x14ac:dyDescent="0.25">
      <c r="Z35" s="57"/>
    </row>
    <row r="36" spans="1:26" x14ac:dyDescent="0.25">
      <c r="Z36" s="57"/>
    </row>
    <row r="37" spans="1:26" x14ac:dyDescent="0.25">
      <c r="Z37" s="57"/>
    </row>
    <row r="38" spans="1:26" x14ac:dyDescent="0.25">
      <c r="Z38" s="57"/>
    </row>
    <row r="39" spans="1:26" x14ac:dyDescent="0.25">
      <c r="Z39" s="57"/>
    </row>
    <row r="40" spans="1:26" x14ac:dyDescent="0.25">
      <c r="Z40" s="57"/>
    </row>
    <row r="41" spans="1:26" x14ac:dyDescent="0.25">
      <c r="Z41" s="57"/>
    </row>
    <row r="42" spans="1:26" x14ac:dyDescent="0.25">
      <c r="Z42" s="57"/>
    </row>
    <row r="43" spans="1:26" x14ac:dyDescent="0.25">
      <c r="Z43" s="57"/>
    </row>
    <row r="44" spans="1:26" x14ac:dyDescent="0.25">
      <c r="Z44" s="57"/>
    </row>
    <row r="45" spans="1:26" x14ac:dyDescent="0.25">
      <c r="Z45" s="57"/>
    </row>
    <row r="46" spans="1:26" x14ac:dyDescent="0.25">
      <c r="Z46" s="57"/>
    </row>
    <row r="47" spans="1:26" x14ac:dyDescent="0.25">
      <c r="Z47" s="57"/>
    </row>
  </sheetData>
  <mergeCells count="15">
    <mergeCell ref="B31:X31"/>
    <mergeCell ref="B32:X32"/>
    <mergeCell ref="B30:X30"/>
    <mergeCell ref="A2:X2"/>
    <mergeCell ref="A3:X3"/>
    <mergeCell ref="V6:W6"/>
    <mergeCell ref="N6:O6"/>
    <mergeCell ref="P6:Q6"/>
    <mergeCell ref="R6:S6"/>
    <mergeCell ref="F6:G6"/>
    <mergeCell ref="H6:I6"/>
    <mergeCell ref="J6:K6"/>
    <mergeCell ref="L6:M6"/>
    <mergeCell ref="T6:U6"/>
    <mergeCell ref="F5:X5"/>
  </mergeCells>
  <phoneticPr fontId="2" type="noConversion"/>
  <conditionalFormatting sqref="Z31">
    <cfRule type="expression" dxfId="8" priority="1">
      <formula>AND(Z31&lt;&gt;"",OR(Z31&gt;5,Z31&lt;-5))</formula>
    </cfRule>
  </conditionalFormatting>
  <pageMargins left="1.1811023622047245" right="1.1811023622047245" top="1.3779527559055118" bottom="1.3779527559055118" header="0.51181102362204722" footer="0.51181102362204722"/>
  <pageSetup paperSize="9" scale="89" orientation="landscape" r:id="rId1"/>
  <headerFooter alignWithMargins="0"/>
  <ignoredErrors>
    <ignoredError sqref="D9"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1">
    <tabColor rgb="FF00B050"/>
    <pageSetUpPr fitToPage="1"/>
  </sheetPr>
  <dimension ref="A2:AC48"/>
  <sheetViews>
    <sheetView showGridLines="0" showRowColHeaders="0" zoomScaleNormal="100" workbookViewId="0">
      <selection activeCell="B641" sqref="B641"/>
    </sheetView>
  </sheetViews>
  <sheetFormatPr defaultColWidth="9.109375" defaultRowHeight="13.2" x14ac:dyDescent="0.25"/>
  <cols>
    <col min="1" max="1" width="1.33203125" style="1" customWidth="1"/>
    <col min="2" max="2" width="4.6640625" style="1" customWidth="1"/>
    <col min="3" max="3" width="2.109375" style="8" customWidth="1"/>
    <col min="4" max="4" width="5.44140625" style="1" customWidth="1"/>
    <col min="5" max="5" width="9.44140625" style="1" customWidth="1"/>
    <col min="6" max="6" width="5.6640625" style="24" customWidth="1"/>
    <col min="7" max="7" width="4.6640625" style="33" customWidth="1"/>
    <col min="8" max="8" width="4.6640625" style="24" customWidth="1"/>
    <col min="9" max="9" width="4.6640625" style="33" customWidth="1"/>
    <col min="10" max="10" width="5" style="24" customWidth="1"/>
    <col min="11" max="11" width="5" style="33" customWidth="1"/>
    <col min="12" max="12" width="4.33203125" style="24" customWidth="1"/>
    <col min="13" max="15" width="4.33203125" style="33" customWidth="1"/>
    <col min="16" max="17" width="5" style="33" customWidth="1"/>
    <col min="18" max="19" width="5.6640625" style="33" customWidth="1"/>
    <col min="20" max="20" width="6.33203125" style="24" customWidth="1"/>
    <col min="21" max="21" width="6.33203125" style="33" customWidth="1"/>
    <col min="22" max="22" width="6.33203125" style="24" customWidth="1"/>
    <col min="23" max="23" width="6.33203125" style="33" customWidth="1"/>
    <col min="24" max="24" width="7.109375" style="25" customWidth="1"/>
    <col min="25" max="25" width="9.109375" style="1"/>
    <col min="26" max="29" width="0" style="1" hidden="1" customWidth="1"/>
    <col min="30" max="16384" width="9.109375" style="1"/>
  </cols>
  <sheetData>
    <row r="2" spans="1:29" ht="27.75" customHeight="1" x14ac:dyDescent="0.25">
      <c r="A2" s="451" t="s">
        <v>239</v>
      </c>
      <c r="B2" s="451"/>
      <c r="C2" s="451"/>
      <c r="D2" s="451"/>
      <c r="E2" s="451"/>
      <c r="F2" s="451"/>
      <c r="G2" s="451"/>
      <c r="H2" s="451"/>
      <c r="I2" s="451"/>
      <c r="J2" s="451"/>
      <c r="K2" s="451"/>
      <c r="L2" s="451"/>
      <c r="M2" s="451"/>
      <c r="N2" s="451"/>
      <c r="O2" s="451"/>
      <c r="P2" s="451"/>
      <c r="Q2" s="451"/>
      <c r="R2" s="451"/>
      <c r="S2" s="451"/>
      <c r="T2" s="451"/>
      <c r="U2" s="451"/>
      <c r="V2" s="451"/>
      <c r="W2" s="451"/>
      <c r="X2" s="451"/>
    </row>
    <row r="3" spans="1:29" ht="27.75" customHeight="1" x14ac:dyDescent="0.25">
      <c r="A3" s="457" t="s">
        <v>240</v>
      </c>
      <c r="B3" s="457"/>
      <c r="C3" s="457"/>
      <c r="D3" s="457"/>
      <c r="E3" s="457"/>
      <c r="F3" s="457"/>
      <c r="G3" s="457"/>
      <c r="H3" s="457"/>
      <c r="I3" s="457"/>
      <c r="J3" s="457"/>
      <c r="K3" s="457"/>
      <c r="L3" s="457"/>
      <c r="M3" s="457"/>
      <c r="N3" s="457"/>
      <c r="O3" s="457"/>
      <c r="P3" s="457"/>
      <c r="Q3" s="457"/>
      <c r="R3" s="457"/>
      <c r="S3" s="457"/>
      <c r="T3" s="457"/>
      <c r="U3" s="457"/>
      <c r="V3" s="457"/>
      <c r="W3" s="457"/>
      <c r="X3" s="457"/>
    </row>
    <row r="4" spans="1:29" x14ac:dyDescent="0.25">
      <c r="A4" s="2"/>
      <c r="B4" s="2"/>
      <c r="C4" s="4"/>
      <c r="D4" s="2"/>
      <c r="E4" s="2"/>
      <c r="G4" s="363"/>
      <c r="I4" s="363"/>
      <c r="K4" s="363"/>
      <c r="M4" s="363"/>
      <c r="N4" s="363"/>
      <c r="O4" s="363"/>
      <c r="P4" s="363"/>
      <c r="Q4" s="363"/>
      <c r="R4" s="363"/>
      <c r="S4" s="363"/>
      <c r="U4" s="363"/>
      <c r="W4" s="363"/>
    </row>
    <row r="5" spans="1:29" ht="12" customHeight="1" x14ac:dyDescent="0.25">
      <c r="A5" s="14"/>
      <c r="B5" s="14"/>
      <c r="C5" s="28"/>
      <c r="D5" s="14"/>
      <c r="E5" s="14"/>
      <c r="F5" s="424" t="s">
        <v>85</v>
      </c>
      <c r="G5" s="424"/>
      <c r="H5" s="424"/>
      <c r="I5" s="424"/>
      <c r="J5" s="424"/>
      <c r="K5" s="424"/>
      <c r="L5" s="424"/>
      <c r="M5" s="424"/>
      <c r="N5" s="424"/>
      <c r="O5" s="424"/>
      <c r="P5" s="424"/>
      <c r="Q5" s="424"/>
      <c r="R5" s="424"/>
      <c r="S5" s="424"/>
      <c r="T5" s="424"/>
      <c r="U5" s="424"/>
      <c r="V5" s="424"/>
      <c r="W5" s="424"/>
      <c r="X5" s="424"/>
    </row>
    <row r="6" spans="1:29" ht="37.5" customHeight="1" x14ac:dyDescent="0.25">
      <c r="A6" s="27"/>
      <c r="B6" s="27"/>
      <c r="C6" s="29"/>
      <c r="D6" s="27"/>
      <c r="E6" s="27"/>
      <c r="F6" s="460" t="s">
        <v>87</v>
      </c>
      <c r="G6" s="460"/>
      <c r="H6" s="460" t="s">
        <v>131</v>
      </c>
      <c r="I6" s="460"/>
      <c r="J6" s="460" t="s">
        <v>89</v>
      </c>
      <c r="K6" s="460"/>
      <c r="L6" s="460" t="s">
        <v>90</v>
      </c>
      <c r="M6" s="460"/>
      <c r="N6" s="460" t="s">
        <v>91</v>
      </c>
      <c r="O6" s="460"/>
      <c r="P6" s="454" t="s">
        <v>132</v>
      </c>
      <c r="Q6" s="454"/>
      <c r="R6" s="454" t="s">
        <v>133</v>
      </c>
      <c r="S6" s="454"/>
      <c r="T6" s="460" t="s">
        <v>29</v>
      </c>
      <c r="U6" s="460"/>
      <c r="V6" s="461" t="s">
        <v>58</v>
      </c>
      <c r="W6" s="461"/>
      <c r="X6" s="141" t="s">
        <v>134</v>
      </c>
    </row>
    <row r="7" spans="1:29" ht="14.25" customHeight="1" x14ac:dyDescent="0.25">
      <c r="A7" s="21" t="s">
        <v>84</v>
      </c>
      <c r="B7" s="21"/>
      <c r="C7" s="30"/>
      <c r="D7" s="21"/>
      <c r="E7" s="21"/>
      <c r="F7" s="48">
        <v>156.6</v>
      </c>
      <c r="G7" s="377">
        <v>7.2385277972409101</v>
      </c>
      <c r="H7" s="48">
        <v>19.8</v>
      </c>
      <c r="I7" s="67">
        <v>2.6758347452940501</v>
      </c>
      <c r="J7" s="48" t="s">
        <v>79</v>
      </c>
      <c r="K7" s="67"/>
      <c r="L7" s="48">
        <v>0.7</v>
      </c>
      <c r="M7" s="67">
        <v>0.29243346384424901</v>
      </c>
      <c r="N7" s="48">
        <v>7.3</v>
      </c>
      <c r="O7" s="67">
        <v>1.4945343982766099</v>
      </c>
      <c r="P7" s="48">
        <v>7.2</v>
      </c>
      <c r="Q7" s="67">
        <v>1.60871119420178</v>
      </c>
      <c r="R7" s="48">
        <v>7.6</v>
      </c>
      <c r="S7" s="67">
        <v>2.2200679296712802</v>
      </c>
      <c r="T7" s="48">
        <v>1.4</v>
      </c>
      <c r="U7" s="67">
        <v>0.427048441118832</v>
      </c>
      <c r="V7" s="48">
        <v>200.6</v>
      </c>
      <c r="W7" s="67">
        <v>8.42066285567617</v>
      </c>
      <c r="X7" s="65">
        <v>100</v>
      </c>
      <c r="Y7" s="47"/>
      <c r="Z7" s="46"/>
      <c r="AA7" s="119"/>
      <c r="AB7" s="47"/>
      <c r="AC7" s="47"/>
    </row>
    <row r="8" spans="1:29" ht="9.9" customHeight="1" x14ac:dyDescent="0.25">
      <c r="A8" s="5" t="s">
        <v>49</v>
      </c>
      <c r="B8" s="5"/>
      <c r="C8" s="6"/>
      <c r="D8" s="5"/>
      <c r="E8" s="5"/>
      <c r="F8" s="79"/>
      <c r="G8" s="62"/>
      <c r="H8" s="79"/>
      <c r="I8" s="62"/>
      <c r="J8" s="79"/>
      <c r="K8" s="62"/>
      <c r="L8" s="79"/>
      <c r="M8" s="62"/>
      <c r="N8" s="79"/>
      <c r="O8" s="62"/>
      <c r="P8" s="79"/>
      <c r="Q8" s="62"/>
      <c r="R8" s="79"/>
      <c r="S8" s="62"/>
      <c r="T8" s="79"/>
      <c r="U8" s="62"/>
      <c r="V8" s="79"/>
      <c r="W8" s="62"/>
      <c r="X8" s="93" t="s">
        <v>86</v>
      </c>
      <c r="Y8" s="47"/>
      <c r="Z8" s="91"/>
      <c r="AA8" s="119"/>
    </row>
    <row r="9" spans="1:29" ht="12" customHeight="1" x14ac:dyDescent="0.25">
      <c r="A9" s="42"/>
      <c r="B9" s="225"/>
      <c r="C9" s="84" t="s">
        <v>30</v>
      </c>
      <c r="D9" s="110">
        <v>1940</v>
      </c>
      <c r="E9" s="7"/>
      <c r="F9" s="79">
        <v>22</v>
      </c>
      <c r="G9" s="62" t="s">
        <v>241</v>
      </c>
      <c r="H9" s="79">
        <v>1.4</v>
      </c>
      <c r="I9" s="62" t="s">
        <v>202</v>
      </c>
      <c r="J9" s="79" t="s">
        <v>79</v>
      </c>
      <c r="K9" s="62"/>
      <c r="L9" s="79" t="s">
        <v>30</v>
      </c>
      <c r="M9" s="62"/>
      <c r="N9" s="79">
        <v>1.2</v>
      </c>
      <c r="O9" s="62" t="s">
        <v>202</v>
      </c>
      <c r="P9" s="79">
        <v>1.8</v>
      </c>
      <c r="Q9" s="62" t="s">
        <v>198</v>
      </c>
      <c r="R9" s="79">
        <v>0.6</v>
      </c>
      <c r="S9" s="62" t="s">
        <v>203</v>
      </c>
      <c r="T9" s="79">
        <v>0.3</v>
      </c>
      <c r="U9" s="62" t="s">
        <v>204</v>
      </c>
      <c r="V9" s="79">
        <v>27.4</v>
      </c>
      <c r="W9" s="62" t="s">
        <v>200</v>
      </c>
      <c r="X9" s="93">
        <v>14</v>
      </c>
      <c r="Y9" s="47"/>
      <c r="Z9" s="91"/>
      <c r="AA9" s="47"/>
      <c r="AB9" s="47"/>
      <c r="AC9" s="47"/>
    </row>
    <row r="10" spans="1:29" ht="9.9" customHeight="1" x14ac:dyDescent="0.25">
      <c r="A10" s="42"/>
      <c r="B10" s="88">
        <v>1941</v>
      </c>
      <c r="C10" s="84" t="s">
        <v>30</v>
      </c>
      <c r="D10" s="85">
        <v>1960</v>
      </c>
      <c r="E10" s="42"/>
      <c r="F10" s="79">
        <v>37.9</v>
      </c>
      <c r="G10" s="62" t="s">
        <v>233</v>
      </c>
      <c r="H10" s="79">
        <v>5</v>
      </c>
      <c r="I10" s="62" t="s">
        <v>226</v>
      </c>
      <c r="J10" s="79" t="s">
        <v>30</v>
      </c>
      <c r="K10" s="62"/>
      <c r="L10" s="79" t="s">
        <v>30</v>
      </c>
      <c r="M10" s="62"/>
      <c r="N10" s="79">
        <v>0.7</v>
      </c>
      <c r="O10" s="62" t="s">
        <v>208</v>
      </c>
      <c r="P10" s="79">
        <v>0.4</v>
      </c>
      <c r="Q10" s="62" t="s">
        <v>204</v>
      </c>
      <c r="R10" s="79">
        <v>1.6</v>
      </c>
      <c r="S10" s="62" t="s">
        <v>209</v>
      </c>
      <c r="T10" s="79">
        <v>0.5</v>
      </c>
      <c r="U10" s="62" t="s">
        <v>195</v>
      </c>
      <c r="V10" s="79">
        <v>45.9</v>
      </c>
      <c r="W10" s="62" t="s">
        <v>206</v>
      </c>
      <c r="X10" s="93">
        <v>22</v>
      </c>
      <c r="Y10" s="47"/>
      <c r="Z10" s="91"/>
      <c r="AA10" s="47"/>
      <c r="AB10" s="47"/>
      <c r="AC10" s="47"/>
    </row>
    <row r="11" spans="1:29" ht="9.9" customHeight="1" x14ac:dyDescent="0.25">
      <c r="A11" s="42"/>
      <c r="B11" s="88">
        <v>1961</v>
      </c>
      <c r="C11" s="84" t="s">
        <v>30</v>
      </c>
      <c r="D11" s="85">
        <v>1970</v>
      </c>
      <c r="E11" s="42"/>
      <c r="F11" s="79">
        <v>36.799999999999997</v>
      </c>
      <c r="G11" s="62" t="s">
        <v>236</v>
      </c>
      <c r="H11" s="79">
        <v>3.2</v>
      </c>
      <c r="I11" s="62" t="s">
        <v>214</v>
      </c>
      <c r="J11" s="79" t="s">
        <v>30</v>
      </c>
      <c r="K11" s="62"/>
      <c r="L11" s="79" t="s">
        <v>79</v>
      </c>
      <c r="M11" s="62"/>
      <c r="N11" s="79">
        <v>0.8</v>
      </c>
      <c r="O11" s="62" t="s">
        <v>203</v>
      </c>
      <c r="P11" s="79">
        <v>0.7</v>
      </c>
      <c r="Q11" s="62" t="s">
        <v>195</v>
      </c>
      <c r="R11" s="79">
        <v>1.6</v>
      </c>
      <c r="S11" s="62" t="s">
        <v>203</v>
      </c>
      <c r="T11" s="79">
        <v>0.3</v>
      </c>
      <c r="U11" s="62" t="s">
        <v>204</v>
      </c>
      <c r="V11" s="79">
        <v>43.5</v>
      </c>
      <c r="W11" s="62" t="s">
        <v>194</v>
      </c>
      <c r="X11" s="93">
        <v>25</v>
      </c>
      <c r="Y11" s="47"/>
      <c r="Z11" s="91"/>
      <c r="AA11" s="47"/>
      <c r="AB11" s="47"/>
      <c r="AC11" s="47"/>
    </row>
    <row r="12" spans="1:29" ht="9.9" customHeight="1" x14ac:dyDescent="0.25">
      <c r="A12" s="42"/>
      <c r="B12" s="88">
        <v>1971</v>
      </c>
      <c r="C12" s="84" t="s">
        <v>30</v>
      </c>
      <c r="D12" s="85">
        <v>1980</v>
      </c>
      <c r="E12" s="42"/>
      <c r="F12" s="79">
        <v>16</v>
      </c>
      <c r="G12" s="62" t="s">
        <v>119</v>
      </c>
      <c r="H12" s="79">
        <v>1.7</v>
      </c>
      <c r="I12" s="62" t="s">
        <v>202</v>
      </c>
      <c r="J12" s="79" t="s">
        <v>30</v>
      </c>
      <c r="K12" s="62"/>
      <c r="L12" s="79" t="s">
        <v>79</v>
      </c>
      <c r="M12" s="62"/>
      <c r="N12" s="79">
        <v>1.1000000000000001</v>
      </c>
      <c r="O12" s="62" t="s">
        <v>195</v>
      </c>
      <c r="P12" s="79" t="s">
        <v>79</v>
      </c>
      <c r="Q12" s="62"/>
      <c r="R12" s="79">
        <v>1.3</v>
      </c>
      <c r="S12" s="62" t="s">
        <v>214</v>
      </c>
      <c r="T12" s="79" t="s">
        <v>79</v>
      </c>
      <c r="U12" s="62"/>
      <c r="V12" s="79">
        <v>20.9</v>
      </c>
      <c r="W12" s="62" t="s">
        <v>216</v>
      </c>
      <c r="X12" s="93">
        <v>13</v>
      </c>
      <c r="Y12" s="47"/>
      <c r="Z12" s="91"/>
      <c r="AA12" s="47"/>
      <c r="AB12" s="47"/>
      <c r="AC12" s="47"/>
    </row>
    <row r="13" spans="1:29" ht="9.9" customHeight="1" x14ac:dyDescent="0.25">
      <c r="A13" s="42"/>
      <c r="B13" s="88">
        <v>1981</v>
      </c>
      <c r="C13" s="84" t="s">
        <v>30</v>
      </c>
      <c r="D13" s="85">
        <v>1990</v>
      </c>
      <c r="E13" s="42"/>
      <c r="F13" s="79">
        <v>11.7</v>
      </c>
      <c r="G13" s="62" t="s">
        <v>218</v>
      </c>
      <c r="H13" s="79">
        <v>1.2</v>
      </c>
      <c r="I13" s="62" t="s">
        <v>209</v>
      </c>
      <c r="J13" s="79" t="s">
        <v>30</v>
      </c>
      <c r="K13" s="62"/>
      <c r="L13" s="79" t="s">
        <v>79</v>
      </c>
      <c r="M13" s="62"/>
      <c r="N13" s="79">
        <v>1.4</v>
      </c>
      <c r="O13" s="62" t="s">
        <v>198</v>
      </c>
      <c r="P13" s="79">
        <v>1.2</v>
      </c>
      <c r="Q13" s="62" t="s">
        <v>214</v>
      </c>
      <c r="R13" s="79">
        <v>0.6</v>
      </c>
      <c r="S13" s="62" t="s">
        <v>203</v>
      </c>
      <c r="T13" s="79" t="s">
        <v>79</v>
      </c>
      <c r="U13" s="62"/>
      <c r="V13" s="79">
        <v>16.3</v>
      </c>
      <c r="W13" s="62" t="s">
        <v>197</v>
      </c>
      <c r="X13" s="93">
        <v>9</v>
      </c>
      <c r="Y13" s="47"/>
      <c r="Z13" s="91"/>
      <c r="AA13" s="47"/>
      <c r="AB13" s="47"/>
      <c r="AC13" s="47"/>
    </row>
    <row r="14" spans="1:29" ht="9.9" customHeight="1" x14ac:dyDescent="0.25">
      <c r="A14" s="42"/>
      <c r="B14" s="88">
        <v>1991</v>
      </c>
      <c r="C14" s="84" t="s">
        <v>30</v>
      </c>
      <c r="D14" s="85">
        <v>2000</v>
      </c>
      <c r="E14" s="42"/>
      <c r="F14" s="79">
        <v>9.6</v>
      </c>
      <c r="G14" s="62" t="s">
        <v>216</v>
      </c>
      <c r="H14" s="79">
        <v>2.2999999999999998</v>
      </c>
      <c r="I14" s="62" t="s">
        <v>226</v>
      </c>
      <c r="J14" s="79" t="s">
        <v>30</v>
      </c>
      <c r="K14" s="62"/>
      <c r="L14" s="79" t="s">
        <v>79</v>
      </c>
      <c r="M14" s="62"/>
      <c r="N14" s="79">
        <v>1</v>
      </c>
      <c r="O14" s="62" t="s">
        <v>198</v>
      </c>
      <c r="P14" s="79">
        <v>0.5</v>
      </c>
      <c r="Q14" s="62" t="s">
        <v>195</v>
      </c>
      <c r="R14" s="79">
        <v>0.3</v>
      </c>
      <c r="S14" s="62" t="s">
        <v>208</v>
      </c>
      <c r="T14" s="79" t="s">
        <v>79</v>
      </c>
      <c r="U14" s="62"/>
      <c r="V14" s="79">
        <v>13.9</v>
      </c>
      <c r="W14" s="62" t="s">
        <v>197</v>
      </c>
      <c r="X14" s="93">
        <v>5</v>
      </c>
      <c r="Y14" s="47"/>
      <c r="Z14" s="91"/>
      <c r="AA14" s="47"/>
      <c r="AB14" s="47"/>
      <c r="AC14" s="47"/>
    </row>
    <row r="15" spans="1:29" ht="9.9" customHeight="1" x14ac:dyDescent="0.25">
      <c r="A15" s="42"/>
      <c r="B15" s="88">
        <v>2001</v>
      </c>
      <c r="C15" s="84" t="s">
        <v>30</v>
      </c>
      <c r="D15" s="85">
        <v>2010</v>
      </c>
      <c r="E15" s="42"/>
      <c r="F15" s="79">
        <v>8</v>
      </c>
      <c r="G15" s="62" t="s">
        <v>119</v>
      </c>
      <c r="H15" s="79">
        <v>1.2</v>
      </c>
      <c r="I15" s="62" t="s">
        <v>198</v>
      </c>
      <c r="J15" s="79" t="s">
        <v>30</v>
      </c>
      <c r="K15" s="62"/>
      <c r="L15" s="79" t="s">
        <v>79</v>
      </c>
      <c r="M15" s="62"/>
      <c r="N15" s="79">
        <v>0.2</v>
      </c>
      <c r="O15" s="62" t="s">
        <v>204</v>
      </c>
      <c r="P15" s="79">
        <v>0.2</v>
      </c>
      <c r="Q15" s="62" t="s">
        <v>208</v>
      </c>
      <c r="R15" s="79">
        <v>0.3</v>
      </c>
      <c r="S15" s="62" t="s">
        <v>208</v>
      </c>
      <c r="T15" s="79" t="s">
        <v>79</v>
      </c>
      <c r="U15" s="62"/>
      <c r="V15" s="79">
        <v>10.4</v>
      </c>
      <c r="W15" s="62" t="s">
        <v>235</v>
      </c>
      <c r="X15" s="93">
        <v>5</v>
      </c>
      <c r="Y15" s="47"/>
      <c r="Z15" s="91"/>
      <c r="AA15" s="47"/>
      <c r="AB15" s="47"/>
      <c r="AC15" s="47"/>
    </row>
    <row r="16" spans="1:29" ht="9.9" customHeight="1" x14ac:dyDescent="0.25">
      <c r="A16" s="42"/>
      <c r="B16" s="88">
        <v>2011</v>
      </c>
      <c r="C16" s="84" t="s">
        <v>41</v>
      </c>
      <c r="D16" s="85"/>
      <c r="E16" s="42"/>
      <c r="F16" s="79">
        <v>14.6</v>
      </c>
      <c r="G16" s="62" t="s">
        <v>242</v>
      </c>
      <c r="H16" s="79">
        <v>3.8</v>
      </c>
      <c r="I16" s="62" t="s">
        <v>207</v>
      </c>
      <c r="J16" s="79" t="s">
        <v>30</v>
      </c>
      <c r="K16" s="62"/>
      <c r="L16" s="79"/>
      <c r="M16" s="62"/>
      <c r="N16" s="79">
        <v>0.9</v>
      </c>
      <c r="O16" s="62" t="s">
        <v>209</v>
      </c>
      <c r="P16" s="79">
        <v>1.7</v>
      </c>
      <c r="Q16" s="62" t="s">
        <v>198</v>
      </c>
      <c r="R16" s="382" t="s">
        <v>243</v>
      </c>
      <c r="S16" s="62" t="s">
        <v>231</v>
      </c>
      <c r="T16" s="79" t="s">
        <v>79</v>
      </c>
      <c r="U16" s="62"/>
      <c r="V16" s="79">
        <v>22.4</v>
      </c>
      <c r="W16" s="62" t="s">
        <v>244</v>
      </c>
      <c r="X16" s="93">
        <v>8</v>
      </c>
      <c r="Y16" s="47"/>
      <c r="Z16" s="91"/>
      <c r="AA16" s="47"/>
      <c r="AB16" s="47"/>
      <c r="AC16" s="47"/>
    </row>
    <row r="17" spans="1:29" ht="9.9" customHeight="1" x14ac:dyDescent="0.25">
      <c r="A17" s="42"/>
      <c r="B17" s="42" t="s">
        <v>101</v>
      </c>
      <c r="C17" s="84"/>
      <c r="D17" s="42"/>
      <c r="E17" s="42"/>
      <c r="F17" s="79" t="s">
        <v>30</v>
      </c>
      <c r="G17" s="62"/>
      <c r="H17" s="79" t="s">
        <v>30</v>
      </c>
      <c r="I17" s="62"/>
      <c r="J17" s="79" t="s">
        <v>30</v>
      </c>
      <c r="K17" s="62"/>
      <c r="L17" s="79" t="s">
        <v>30</v>
      </c>
      <c r="M17" s="62"/>
      <c r="N17" s="79" t="s">
        <v>30</v>
      </c>
      <c r="O17" s="62"/>
      <c r="P17" s="79" t="s">
        <v>30</v>
      </c>
      <c r="Q17" s="62"/>
      <c r="R17" s="79" t="s">
        <v>30</v>
      </c>
      <c r="S17" s="62"/>
      <c r="T17" s="79" t="s">
        <v>30</v>
      </c>
      <c r="U17" s="62"/>
      <c r="V17" s="79" t="s">
        <v>30</v>
      </c>
      <c r="W17" s="62"/>
      <c r="X17" s="93" t="s">
        <v>30</v>
      </c>
      <c r="Y17" s="47"/>
      <c r="Z17" s="91"/>
      <c r="AA17" s="47"/>
      <c r="AB17" s="47"/>
      <c r="AC17" s="47"/>
    </row>
    <row r="18" spans="1:29" ht="11.1" customHeight="1" x14ac:dyDescent="0.25">
      <c r="A18" s="5" t="s">
        <v>94</v>
      </c>
      <c r="B18" s="5"/>
      <c r="C18" s="6"/>
      <c r="D18" s="5"/>
      <c r="E18" s="5"/>
      <c r="F18" s="79"/>
      <c r="G18" s="62"/>
      <c r="H18" s="79"/>
      <c r="I18" s="62"/>
      <c r="J18" s="79"/>
      <c r="K18" s="62"/>
      <c r="L18" s="79"/>
      <c r="M18" s="62"/>
      <c r="N18" s="79"/>
      <c r="O18" s="62"/>
      <c r="P18" s="79"/>
      <c r="Q18" s="62"/>
      <c r="R18" s="79"/>
      <c r="S18" s="62"/>
      <c r="T18" s="79"/>
      <c r="U18" s="62"/>
      <c r="V18" s="79" t="s">
        <v>86</v>
      </c>
      <c r="W18" s="62"/>
      <c r="X18" s="93" t="s">
        <v>86</v>
      </c>
      <c r="Y18" s="47"/>
      <c r="Z18" s="91"/>
      <c r="AA18" s="47"/>
      <c r="AB18" s="47"/>
      <c r="AC18" s="47"/>
    </row>
    <row r="19" spans="1:29" ht="9.9" customHeight="1" x14ac:dyDescent="0.25">
      <c r="A19" s="42"/>
      <c r="B19" s="42" t="s">
        <v>95</v>
      </c>
      <c r="C19" s="84"/>
      <c r="D19" s="42"/>
      <c r="E19" s="42"/>
      <c r="F19" s="79">
        <v>0.3</v>
      </c>
      <c r="G19" s="62" t="s">
        <v>208</v>
      </c>
      <c r="H19" s="79" t="s">
        <v>30</v>
      </c>
      <c r="I19" s="79"/>
      <c r="J19" s="79" t="s">
        <v>30</v>
      </c>
      <c r="K19" s="79"/>
      <c r="L19" s="79" t="s">
        <v>30</v>
      </c>
      <c r="M19" s="62"/>
      <c r="N19" s="79" t="s">
        <v>79</v>
      </c>
      <c r="O19" s="62"/>
      <c r="P19" s="79" t="s">
        <v>79</v>
      </c>
      <c r="Q19" s="62"/>
      <c r="R19" s="79" t="s">
        <v>30</v>
      </c>
      <c r="S19" s="62"/>
      <c r="T19" s="79" t="s">
        <v>79</v>
      </c>
      <c r="U19" s="62"/>
      <c r="V19" s="79">
        <v>0.4</v>
      </c>
      <c r="W19" s="62" t="s">
        <v>208</v>
      </c>
      <c r="X19" s="93">
        <v>0</v>
      </c>
      <c r="Y19" s="47"/>
      <c r="Z19" s="91"/>
      <c r="AA19" s="47"/>
      <c r="AB19" s="47"/>
      <c r="AC19" s="47"/>
    </row>
    <row r="20" spans="1:29" ht="9.9" customHeight="1" x14ac:dyDescent="0.25">
      <c r="A20" s="42"/>
      <c r="B20" s="42" t="s">
        <v>96</v>
      </c>
      <c r="C20" s="84"/>
      <c r="D20" s="42"/>
      <c r="E20" s="42"/>
      <c r="F20" s="79">
        <v>46.1</v>
      </c>
      <c r="G20" s="62" t="s">
        <v>233</v>
      </c>
      <c r="H20" s="79">
        <v>5.4</v>
      </c>
      <c r="I20" s="62" t="s">
        <v>245</v>
      </c>
      <c r="J20" s="79" t="s">
        <v>30</v>
      </c>
      <c r="K20" s="62"/>
      <c r="L20" s="79">
        <v>0.4</v>
      </c>
      <c r="M20" s="62" t="s">
        <v>208</v>
      </c>
      <c r="N20" s="79">
        <v>2.6</v>
      </c>
      <c r="O20" s="62" t="s">
        <v>201</v>
      </c>
      <c r="P20" s="79">
        <v>3.2</v>
      </c>
      <c r="Q20" s="62" t="s">
        <v>211</v>
      </c>
      <c r="R20" s="79">
        <v>3</v>
      </c>
      <c r="S20" s="62" t="s">
        <v>201</v>
      </c>
      <c r="T20" s="79">
        <v>0.8</v>
      </c>
      <c r="U20" s="62" t="s">
        <v>203</v>
      </c>
      <c r="V20" s="79">
        <v>61.5</v>
      </c>
      <c r="W20" s="62" t="s">
        <v>210</v>
      </c>
      <c r="X20" s="93">
        <v>31</v>
      </c>
      <c r="Y20" s="47"/>
      <c r="Z20" s="91"/>
      <c r="AA20" s="47"/>
      <c r="AB20" s="47"/>
      <c r="AC20" s="47"/>
    </row>
    <row r="21" spans="1:29" ht="9.9" customHeight="1" x14ac:dyDescent="0.25">
      <c r="A21" s="42"/>
      <c r="B21" s="42" t="s">
        <v>97</v>
      </c>
      <c r="C21" s="84"/>
      <c r="D21" s="42"/>
      <c r="E21" s="42"/>
      <c r="F21" s="79">
        <v>62.4</v>
      </c>
      <c r="G21" s="62" t="s">
        <v>246</v>
      </c>
      <c r="H21" s="79">
        <v>9.5</v>
      </c>
      <c r="I21" s="62" t="s">
        <v>223</v>
      </c>
      <c r="J21" s="79" t="s">
        <v>30</v>
      </c>
      <c r="K21" s="62"/>
      <c r="L21" s="79" t="s">
        <v>79</v>
      </c>
      <c r="M21" s="62"/>
      <c r="N21" s="79">
        <v>3.6</v>
      </c>
      <c r="O21" s="62" t="s">
        <v>245</v>
      </c>
      <c r="P21" s="79">
        <v>2.6</v>
      </c>
      <c r="Q21" s="62" t="s">
        <v>226</v>
      </c>
      <c r="R21" s="79">
        <v>4.3</v>
      </c>
      <c r="S21" s="62" t="s">
        <v>217</v>
      </c>
      <c r="T21" s="79" t="s">
        <v>79</v>
      </c>
      <c r="U21" s="62"/>
      <c r="V21" s="79">
        <v>82.7</v>
      </c>
      <c r="W21" s="62" t="s">
        <v>225</v>
      </c>
      <c r="X21" s="93">
        <v>41</v>
      </c>
      <c r="Y21" s="47"/>
      <c r="Z21" s="91"/>
      <c r="AA21" s="47"/>
      <c r="AB21" s="47"/>
      <c r="AC21" s="47"/>
    </row>
    <row r="22" spans="1:29" ht="9.9" customHeight="1" x14ac:dyDescent="0.25">
      <c r="A22" s="42"/>
      <c r="B22" s="87" t="s">
        <v>177</v>
      </c>
      <c r="C22" s="84"/>
      <c r="D22" s="42"/>
      <c r="E22" s="42"/>
      <c r="F22" s="79">
        <v>27.2</v>
      </c>
      <c r="G22" s="62" t="s">
        <v>114</v>
      </c>
      <c r="H22" s="79">
        <v>4.0999999999999996</v>
      </c>
      <c r="I22" s="62" t="s">
        <v>207</v>
      </c>
      <c r="J22" s="79" t="s">
        <v>30</v>
      </c>
      <c r="K22" s="62"/>
      <c r="L22" s="79" t="s">
        <v>30</v>
      </c>
      <c r="M22" s="62"/>
      <c r="N22" s="79">
        <v>1.5</v>
      </c>
      <c r="O22" s="62" t="s">
        <v>211</v>
      </c>
      <c r="P22" s="382" t="s">
        <v>247</v>
      </c>
      <c r="Q22" s="62" t="s">
        <v>214</v>
      </c>
      <c r="R22" s="79">
        <v>1.4</v>
      </c>
      <c r="S22" s="62" t="s">
        <v>209</v>
      </c>
      <c r="T22" s="79" t="s">
        <v>79</v>
      </c>
      <c r="U22" s="62"/>
      <c r="V22" s="79">
        <v>35</v>
      </c>
      <c r="W22" s="62" t="s">
        <v>248</v>
      </c>
      <c r="X22" s="93">
        <v>17</v>
      </c>
      <c r="Y22" s="47"/>
      <c r="Z22" s="91"/>
      <c r="AA22" s="47"/>
      <c r="AB22" s="47"/>
      <c r="AC22" s="47"/>
    </row>
    <row r="23" spans="1:29" ht="9.9" customHeight="1" x14ac:dyDescent="0.25">
      <c r="A23" s="42"/>
      <c r="B23" s="42" t="s">
        <v>98</v>
      </c>
      <c r="C23" s="84"/>
      <c r="D23" s="42"/>
      <c r="E23" s="42"/>
      <c r="F23" s="79">
        <v>47.7</v>
      </c>
      <c r="G23" s="62" t="s">
        <v>116</v>
      </c>
      <c r="H23" s="79">
        <v>4.9000000000000004</v>
      </c>
      <c r="I23" s="62" t="s">
        <v>214</v>
      </c>
      <c r="J23" s="79" t="s">
        <v>79</v>
      </c>
      <c r="K23" s="62"/>
      <c r="L23" s="79" t="s">
        <v>79</v>
      </c>
      <c r="M23" s="62"/>
      <c r="N23" s="79">
        <v>1.1000000000000001</v>
      </c>
      <c r="O23" s="62" t="s">
        <v>195</v>
      </c>
      <c r="P23" s="79">
        <v>1.4</v>
      </c>
      <c r="Q23" s="62" t="s">
        <v>203</v>
      </c>
      <c r="R23" s="79">
        <v>0.4</v>
      </c>
      <c r="S23" s="62" t="s">
        <v>208</v>
      </c>
      <c r="T23" s="79">
        <v>0.3</v>
      </c>
      <c r="U23" s="62" t="s">
        <v>204</v>
      </c>
      <c r="V23" s="79">
        <v>56</v>
      </c>
      <c r="W23" s="62" t="s">
        <v>244</v>
      </c>
      <c r="X23" s="93">
        <v>28</v>
      </c>
      <c r="Y23" s="47"/>
      <c r="Z23" s="91"/>
      <c r="AA23" s="47"/>
      <c r="AB23" s="47"/>
      <c r="AC23" s="47"/>
    </row>
    <row r="24" spans="1:29" ht="12" customHeight="1" x14ac:dyDescent="0.25">
      <c r="A24" s="5" t="s">
        <v>249</v>
      </c>
      <c r="B24" s="5"/>
      <c r="C24" s="6"/>
      <c r="D24" s="5"/>
      <c r="E24" s="5"/>
      <c r="F24" s="79"/>
      <c r="G24" s="62"/>
      <c r="H24" s="79"/>
      <c r="I24" s="62"/>
      <c r="J24" s="79"/>
      <c r="K24" s="62"/>
      <c r="L24" s="79"/>
      <c r="M24" s="62"/>
      <c r="N24" s="79"/>
      <c r="O24" s="62"/>
      <c r="P24" s="79"/>
      <c r="Q24" s="62"/>
      <c r="R24" s="79"/>
      <c r="S24" s="62"/>
      <c r="T24" s="79"/>
      <c r="U24" s="62"/>
      <c r="V24" s="79" t="s">
        <v>86</v>
      </c>
      <c r="W24" s="62"/>
      <c r="X24" s="93" t="s">
        <v>86</v>
      </c>
      <c r="Y24" s="47"/>
      <c r="Z24" s="91"/>
      <c r="AA24" s="47"/>
      <c r="AB24" s="47"/>
      <c r="AC24" s="47"/>
    </row>
    <row r="25" spans="1:29" ht="11.1" customHeight="1" x14ac:dyDescent="0.25">
      <c r="A25" s="42"/>
      <c r="B25" s="88"/>
      <c r="C25" s="84" t="s">
        <v>30</v>
      </c>
      <c r="D25" s="42">
        <v>500</v>
      </c>
      <c r="E25" s="42" t="s">
        <v>182</v>
      </c>
      <c r="F25" s="79">
        <v>6.9</v>
      </c>
      <c r="G25" s="62" t="s">
        <v>209</v>
      </c>
      <c r="H25" s="79">
        <v>0.4</v>
      </c>
      <c r="I25" s="62" t="s">
        <v>208</v>
      </c>
      <c r="J25" s="79" t="s">
        <v>79</v>
      </c>
      <c r="K25" s="62"/>
      <c r="L25" s="79" t="s">
        <v>79</v>
      </c>
      <c r="M25" s="62"/>
      <c r="N25" s="79">
        <v>1.8</v>
      </c>
      <c r="O25" s="62" t="s">
        <v>203</v>
      </c>
      <c r="P25" s="79">
        <v>2.1</v>
      </c>
      <c r="Q25" s="62" t="s">
        <v>198</v>
      </c>
      <c r="R25" s="79">
        <v>0.7</v>
      </c>
      <c r="S25" s="62" t="s">
        <v>208</v>
      </c>
      <c r="T25" s="79">
        <v>0.5</v>
      </c>
      <c r="U25" s="62" t="s">
        <v>208</v>
      </c>
      <c r="V25" s="79">
        <v>12.4</v>
      </c>
      <c r="W25" s="62" t="s">
        <v>226</v>
      </c>
      <c r="X25" s="93">
        <v>6</v>
      </c>
      <c r="Y25" s="47"/>
      <c r="Z25" s="91"/>
      <c r="AA25" s="47"/>
      <c r="AB25" s="47"/>
      <c r="AC25" s="47"/>
    </row>
    <row r="26" spans="1:29" ht="11.1" customHeight="1" x14ac:dyDescent="0.25">
      <c r="A26" s="42"/>
      <c r="B26" s="88">
        <v>501</v>
      </c>
      <c r="C26" s="84" t="s">
        <v>30</v>
      </c>
      <c r="D26" s="89">
        <v>1000</v>
      </c>
      <c r="E26" s="42" t="s">
        <v>182</v>
      </c>
      <c r="F26" s="79">
        <v>18.3</v>
      </c>
      <c r="G26" s="62" t="s">
        <v>119</v>
      </c>
      <c r="H26" s="79">
        <v>0.7</v>
      </c>
      <c r="I26" s="62" t="s">
        <v>208</v>
      </c>
      <c r="J26" s="79" t="s">
        <v>30</v>
      </c>
      <c r="K26" s="62"/>
      <c r="L26" s="79" t="s">
        <v>79</v>
      </c>
      <c r="M26" s="62"/>
      <c r="N26" s="79">
        <v>1.5</v>
      </c>
      <c r="O26" s="62" t="s">
        <v>202</v>
      </c>
      <c r="P26" s="79">
        <v>1.5</v>
      </c>
      <c r="Q26" s="62" t="s">
        <v>195</v>
      </c>
      <c r="R26" s="79">
        <v>0.7</v>
      </c>
      <c r="S26" s="62" t="s">
        <v>203</v>
      </c>
      <c r="T26" s="79">
        <v>0.5</v>
      </c>
      <c r="U26" s="62" t="s">
        <v>195</v>
      </c>
      <c r="V26" s="79">
        <v>23.4</v>
      </c>
      <c r="W26" s="62" t="s">
        <v>250</v>
      </c>
      <c r="X26" s="93">
        <v>12</v>
      </c>
      <c r="Y26" s="47"/>
      <c r="Z26" s="91"/>
      <c r="AA26" s="47"/>
      <c r="AB26" s="47"/>
      <c r="AC26" s="47"/>
    </row>
    <row r="27" spans="1:29" ht="11.1" customHeight="1" x14ac:dyDescent="0.25">
      <c r="A27" s="42"/>
      <c r="B27" s="81">
        <v>1001</v>
      </c>
      <c r="C27" s="84" t="s">
        <v>30</v>
      </c>
      <c r="D27" s="89">
        <v>2000</v>
      </c>
      <c r="E27" s="42" t="s">
        <v>182</v>
      </c>
      <c r="F27" s="79">
        <v>46.5</v>
      </c>
      <c r="G27" s="62" t="s">
        <v>236</v>
      </c>
      <c r="H27" s="79">
        <v>3.7</v>
      </c>
      <c r="I27" s="62" t="s">
        <v>202</v>
      </c>
      <c r="J27" s="79" t="s">
        <v>30</v>
      </c>
      <c r="K27" s="62"/>
      <c r="L27" s="79" t="s">
        <v>79</v>
      </c>
      <c r="M27" s="62"/>
      <c r="N27" s="79">
        <v>1.7</v>
      </c>
      <c r="O27" s="62" t="s">
        <v>201</v>
      </c>
      <c r="P27" s="79">
        <v>1.2</v>
      </c>
      <c r="Q27" s="62" t="s">
        <v>203</v>
      </c>
      <c r="R27" s="79">
        <v>1.3</v>
      </c>
      <c r="S27" s="62" t="s">
        <v>195</v>
      </c>
      <c r="T27" s="79">
        <v>0.5</v>
      </c>
      <c r="U27" s="62" t="s">
        <v>204</v>
      </c>
      <c r="V27" s="79">
        <v>55.2</v>
      </c>
      <c r="W27" s="62" t="s">
        <v>205</v>
      </c>
      <c r="X27" s="93">
        <v>27</v>
      </c>
      <c r="Y27" s="47"/>
      <c r="Z27" s="91"/>
      <c r="AA27" s="47"/>
      <c r="AB27" s="47"/>
      <c r="AC27" s="47"/>
    </row>
    <row r="28" spans="1:29" ht="11.1" customHeight="1" x14ac:dyDescent="0.25">
      <c r="A28" s="42"/>
      <c r="B28" s="81">
        <v>2001</v>
      </c>
      <c r="C28" s="84" t="s">
        <v>30</v>
      </c>
      <c r="D28" s="89">
        <v>3000</v>
      </c>
      <c r="E28" s="42" t="s">
        <v>182</v>
      </c>
      <c r="F28" s="79">
        <v>28</v>
      </c>
      <c r="G28" s="62" t="s">
        <v>241</v>
      </c>
      <c r="H28" s="79">
        <v>3.3</v>
      </c>
      <c r="I28" s="62" t="s">
        <v>201</v>
      </c>
      <c r="J28" s="79" t="s">
        <v>30</v>
      </c>
      <c r="K28" s="62"/>
      <c r="L28" s="79" t="s">
        <v>79</v>
      </c>
      <c r="M28" s="62"/>
      <c r="N28" s="79">
        <v>1.1000000000000001</v>
      </c>
      <c r="O28" s="62" t="s">
        <v>203</v>
      </c>
      <c r="P28" s="79">
        <v>0.4</v>
      </c>
      <c r="Q28" s="62" t="s">
        <v>208</v>
      </c>
      <c r="R28" s="79">
        <v>0.8</v>
      </c>
      <c r="S28" s="62" t="s">
        <v>208</v>
      </c>
      <c r="T28" s="79">
        <v>0</v>
      </c>
      <c r="U28" s="62" t="s">
        <v>251</v>
      </c>
      <c r="V28" s="79">
        <v>33.9</v>
      </c>
      <c r="W28" s="62" t="s">
        <v>200</v>
      </c>
      <c r="X28" s="93">
        <v>17</v>
      </c>
      <c r="Y28" s="47"/>
      <c r="Z28" s="91"/>
      <c r="AA28" s="47"/>
      <c r="AB28" s="47"/>
      <c r="AC28" s="47"/>
    </row>
    <row r="29" spans="1:29" ht="11.1" customHeight="1" x14ac:dyDescent="0.25">
      <c r="A29" s="78"/>
      <c r="B29" s="158">
        <v>3001</v>
      </c>
      <c r="C29" s="99" t="s">
        <v>30</v>
      </c>
      <c r="D29" s="78"/>
      <c r="E29" s="78" t="s">
        <v>182</v>
      </c>
      <c r="F29" s="80">
        <v>56.8</v>
      </c>
      <c r="G29" s="64" t="s">
        <v>252</v>
      </c>
      <c r="H29" s="80">
        <v>11.5</v>
      </c>
      <c r="I29" s="64" t="s">
        <v>223</v>
      </c>
      <c r="J29" s="79" t="s">
        <v>30</v>
      </c>
      <c r="K29" s="64"/>
      <c r="L29" s="79" t="s">
        <v>30</v>
      </c>
      <c r="M29" s="64"/>
      <c r="N29" s="80">
        <v>1.2</v>
      </c>
      <c r="O29" s="64" t="s">
        <v>209</v>
      </c>
      <c r="P29" s="80">
        <v>2</v>
      </c>
      <c r="Q29" s="64" t="s">
        <v>211</v>
      </c>
      <c r="R29" s="80">
        <v>4.0999999999999996</v>
      </c>
      <c r="S29" s="64" t="s">
        <v>235</v>
      </c>
      <c r="T29" s="79" t="s">
        <v>30</v>
      </c>
      <c r="U29" s="64"/>
      <c r="V29" s="80">
        <v>75.7</v>
      </c>
      <c r="W29" s="64" t="s">
        <v>246</v>
      </c>
      <c r="X29" s="96">
        <v>38</v>
      </c>
      <c r="Y29" s="47"/>
      <c r="Z29" s="91"/>
      <c r="AA29" s="47"/>
      <c r="AB29" s="47"/>
      <c r="AC29" s="47"/>
    </row>
    <row r="30" spans="1:29" ht="1.5" customHeight="1" x14ac:dyDescent="0.25">
      <c r="A30" s="328"/>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Z30" s="47"/>
    </row>
    <row r="31" spans="1:29" ht="12.75" customHeight="1" x14ac:dyDescent="0.25">
      <c r="A31" s="327">
        <v>1</v>
      </c>
      <c r="B31" s="453" t="s">
        <v>103</v>
      </c>
      <c r="C31" s="453"/>
      <c r="D31" s="453"/>
      <c r="E31" s="453"/>
      <c r="F31" s="453"/>
      <c r="G31" s="453"/>
      <c r="H31" s="453"/>
      <c r="I31" s="453"/>
      <c r="J31" s="453"/>
      <c r="K31" s="453"/>
      <c r="L31" s="453"/>
      <c r="M31" s="453"/>
      <c r="N31" s="453"/>
      <c r="O31" s="453"/>
      <c r="P31" s="453"/>
      <c r="Q31" s="453"/>
      <c r="R31" s="453"/>
      <c r="S31" s="453"/>
      <c r="T31" s="453"/>
      <c r="U31" s="453"/>
      <c r="V31" s="453"/>
      <c r="W31" s="453"/>
      <c r="X31" s="453"/>
      <c r="Z31" s="47"/>
    </row>
    <row r="32" spans="1:29" s="2" customFormat="1" ht="12.75" customHeight="1" x14ac:dyDescent="0.25">
      <c r="A32" s="240">
        <v>2</v>
      </c>
      <c r="B32" s="456" t="s">
        <v>188</v>
      </c>
      <c r="C32" s="456"/>
      <c r="D32" s="456"/>
      <c r="E32" s="456"/>
      <c r="F32" s="456"/>
      <c r="G32" s="456"/>
      <c r="H32" s="456"/>
      <c r="I32" s="456"/>
      <c r="J32" s="456"/>
      <c r="K32" s="456"/>
      <c r="L32" s="456"/>
      <c r="M32" s="456"/>
      <c r="N32" s="456"/>
      <c r="O32" s="456"/>
      <c r="P32" s="456"/>
      <c r="Q32" s="456"/>
      <c r="R32" s="456"/>
      <c r="S32" s="456"/>
      <c r="T32" s="456"/>
      <c r="U32" s="456"/>
      <c r="V32" s="456"/>
      <c r="W32" s="456"/>
      <c r="X32" s="456"/>
      <c r="Z32" s="217"/>
    </row>
    <row r="33" spans="1:26" s="47" customFormat="1" x14ac:dyDescent="0.25">
      <c r="A33" s="387">
        <v>3</v>
      </c>
      <c r="B33" s="458" t="s">
        <v>189</v>
      </c>
      <c r="C33" s="459"/>
      <c r="D33" s="459"/>
      <c r="E33" s="459"/>
      <c r="F33" s="459"/>
      <c r="G33" s="459"/>
      <c r="H33" s="459"/>
      <c r="I33" s="459"/>
      <c r="J33" s="459"/>
      <c r="K33" s="459"/>
      <c r="L33" s="459"/>
      <c r="M33" s="459"/>
      <c r="N33" s="459"/>
      <c r="O33" s="459"/>
      <c r="P33" s="459"/>
      <c r="Q33" s="459"/>
      <c r="R33" s="459"/>
      <c r="S33" s="459"/>
      <c r="T33" s="459"/>
      <c r="U33" s="459"/>
      <c r="V33" s="459"/>
      <c r="W33" s="459"/>
      <c r="X33" s="459"/>
      <c r="Z33" s="57"/>
    </row>
    <row r="34" spans="1:26" x14ac:dyDescent="0.25">
      <c r="A34" s="9"/>
      <c r="F34" s="45"/>
      <c r="G34" s="364"/>
      <c r="H34" s="45"/>
      <c r="I34" s="364"/>
      <c r="J34" s="45"/>
      <c r="K34" s="364"/>
      <c r="L34" s="45"/>
      <c r="M34" s="364"/>
      <c r="N34" s="364"/>
      <c r="O34" s="364"/>
      <c r="P34" s="364"/>
      <c r="Q34" s="364"/>
      <c r="R34" s="364"/>
      <c r="S34" s="364"/>
      <c r="T34" s="45"/>
      <c r="U34" s="364"/>
      <c r="V34" s="45"/>
      <c r="W34" s="364"/>
      <c r="X34" s="66"/>
      <c r="Y34" s="47"/>
      <c r="Z34" s="57"/>
    </row>
    <row r="35" spans="1:26" x14ac:dyDescent="0.25">
      <c r="G35" s="363"/>
      <c r="I35" s="363"/>
      <c r="K35" s="363"/>
      <c r="M35" s="363"/>
      <c r="N35" s="363"/>
      <c r="O35" s="363"/>
      <c r="P35" s="363"/>
      <c r="Q35" s="363"/>
      <c r="R35" s="363"/>
      <c r="S35" s="363"/>
      <c r="U35" s="363"/>
      <c r="W35" s="363"/>
      <c r="Z35" s="57"/>
    </row>
    <row r="36" spans="1:26" x14ac:dyDescent="0.25">
      <c r="G36" s="363"/>
      <c r="I36" s="363"/>
      <c r="K36" s="363"/>
      <c r="M36" s="363"/>
      <c r="N36" s="363"/>
      <c r="O36" s="363"/>
      <c r="P36" s="363"/>
      <c r="Q36" s="363"/>
      <c r="R36" s="363"/>
      <c r="S36" s="363"/>
      <c r="U36" s="363"/>
      <c r="W36" s="363"/>
      <c r="Z36" s="57"/>
    </row>
    <row r="37" spans="1:26" x14ac:dyDescent="0.25">
      <c r="G37" s="363"/>
      <c r="I37" s="363"/>
      <c r="K37" s="363"/>
      <c r="M37" s="363"/>
      <c r="N37" s="363"/>
      <c r="O37" s="363"/>
      <c r="P37" s="363"/>
      <c r="Q37" s="363"/>
      <c r="R37" s="363"/>
      <c r="S37" s="363"/>
      <c r="U37" s="363"/>
      <c r="W37" s="363"/>
      <c r="Z37" s="57"/>
    </row>
    <row r="38" spans="1:26" x14ac:dyDescent="0.25">
      <c r="G38" s="363"/>
      <c r="I38" s="363"/>
      <c r="K38" s="363"/>
      <c r="M38" s="363"/>
      <c r="N38" s="363"/>
      <c r="O38" s="363"/>
      <c r="P38" s="363"/>
      <c r="Q38" s="363"/>
      <c r="R38" s="363"/>
      <c r="S38" s="363"/>
      <c r="U38" s="363"/>
      <c r="W38" s="363"/>
      <c r="Z38" s="57"/>
    </row>
    <row r="39" spans="1:26" x14ac:dyDescent="0.25">
      <c r="G39" s="363"/>
      <c r="I39" s="363"/>
      <c r="K39" s="363"/>
      <c r="M39" s="363"/>
      <c r="N39" s="363"/>
      <c r="O39" s="363"/>
      <c r="P39" s="363"/>
      <c r="Q39" s="363"/>
      <c r="R39" s="363"/>
      <c r="S39" s="363"/>
      <c r="U39" s="363"/>
      <c r="W39" s="363"/>
      <c r="Z39" s="57"/>
    </row>
    <row r="40" spans="1:26" x14ac:dyDescent="0.25">
      <c r="G40" s="363"/>
      <c r="I40" s="363"/>
      <c r="K40" s="363"/>
      <c r="M40" s="363"/>
      <c r="N40" s="363"/>
      <c r="O40" s="363"/>
      <c r="P40" s="363"/>
      <c r="Q40" s="363"/>
      <c r="R40" s="363"/>
      <c r="S40" s="363"/>
      <c r="U40" s="363"/>
      <c r="W40" s="363"/>
      <c r="Z40" s="57"/>
    </row>
    <row r="41" spans="1:26" x14ac:dyDescent="0.25">
      <c r="G41" s="363"/>
      <c r="I41" s="363"/>
      <c r="K41" s="363"/>
      <c r="M41" s="363"/>
      <c r="N41" s="363"/>
      <c r="O41" s="363"/>
      <c r="P41" s="363"/>
      <c r="Q41" s="363"/>
      <c r="R41" s="363"/>
      <c r="S41" s="363"/>
      <c r="U41" s="363"/>
      <c r="W41" s="363"/>
      <c r="Z41" s="57"/>
    </row>
    <row r="42" spans="1:26" x14ac:dyDescent="0.25">
      <c r="G42" s="363"/>
      <c r="I42" s="363"/>
      <c r="K42" s="363"/>
      <c r="M42" s="363"/>
      <c r="N42" s="363"/>
      <c r="O42" s="363"/>
      <c r="P42" s="363"/>
      <c r="Q42" s="363"/>
      <c r="R42" s="363"/>
      <c r="S42" s="363"/>
      <c r="U42" s="363"/>
      <c r="W42" s="363"/>
      <c r="Z42" s="57"/>
    </row>
    <row r="43" spans="1:26" x14ac:dyDescent="0.25">
      <c r="G43" s="363"/>
      <c r="I43" s="363"/>
      <c r="K43" s="363"/>
      <c r="M43" s="363"/>
      <c r="N43" s="363"/>
      <c r="O43" s="363"/>
      <c r="P43" s="363"/>
      <c r="Q43" s="363"/>
      <c r="R43" s="363"/>
      <c r="S43" s="363"/>
      <c r="U43" s="363"/>
      <c r="W43" s="363"/>
      <c r="Z43" s="57"/>
    </row>
    <row r="44" spans="1:26" x14ac:dyDescent="0.25">
      <c r="G44" s="363"/>
      <c r="I44" s="363"/>
      <c r="K44" s="363"/>
      <c r="M44" s="363"/>
      <c r="N44" s="363"/>
      <c r="O44" s="363"/>
      <c r="P44" s="363"/>
      <c r="Q44" s="363"/>
      <c r="R44" s="363"/>
      <c r="S44" s="363"/>
      <c r="U44" s="363"/>
      <c r="W44" s="363"/>
      <c r="Z44" s="57"/>
    </row>
    <row r="45" spans="1:26" x14ac:dyDescent="0.25">
      <c r="G45" s="363"/>
      <c r="I45" s="363"/>
      <c r="K45" s="363"/>
      <c r="M45" s="363"/>
      <c r="N45" s="363"/>
      <c r="O45" s="363"/>
      <c r="P45" s="363"/>
      <c r="Q45" s="363"/>
      <c r="R45" s="363"/>
      <c r="S45" s="363"/>
      <c r="U45" s="363"/>
      <c r="W45" s="363"/>
      <c r="Z45" s="57"/>
    </row>
    <row r="46" spans="1:26" x14ac:dyDescent="0.25">
      <c r="G46" s="363"/>
      <c r="I46" s="363"/>
      <c r="K46" s="363"/>
      <c r="M46" s="363"/>
      <c r="N46" s="363"/>
      <c r="O46" s="363"/>
      <c r="P46" s="363"/>
      <c r="Q46" s="363"/>
      <c r="R46" s="363"/>
      <c r="S46" s="363"/>
      <c r="U46" s="363"/>
      <c r="W46" s="363"/>
      <c r="Z46" s="57"/>
    </row>
    <row r="47" spans="1:26" x14ac:dyDescent="0.25">
      <c r="G47" s="363"/>
      <c r="I47" s="363"/>
      <c r="K47" s="363"/>
      <c r="M47" s="363"/>
      <c r="N47" s="363"/>
      <c r="O47" s="363"/>
      <c r="P47" s="363"/>
      <c r="Q47" s="363"/>
      <c r="R47" s="363"/>
      <c r="S47" s="363"/>
      <c r="U47" s="363"/>
      <c r="W47" s="363"/>
      <c r="Z47" s="57"/>
    </row>
    <row r="48" spans="1:26" x14ac:dyDescent="0.25">
      <c r="G48" s="363"/>
      <c r="I48" s="363"/>
      <c r="K48" s="363"/>
      <c r="M48" s="363"/>
      <c r="N48" s="363"/>
      <c r="O48" s="363"/>
      <c r="P48" s="363"/>
      <c r="Q48" s="363"/>
      <c r="R48" s="363"/>
      <c r="S48" s="363"/>
      <c r="U48" s="363"/>
      <c r="W48" s="363"/>
      <c r="Z48" s="57"/>
    </row>
  </sheetData>
  <mergeCells count="15">
    <mergeCell ref="B31:X31"/>
    <mergeCell ref="A2:X2"/>
    <mergeCell ref="A3:X3"/>
    <mergeCell ref="B33:X33"/>
    <mergeCell ref="F6:G6"/>
    <mergeCell ref="H6:I6"/>
    <mergeCell ref="J6:K6"/>
    <mergeCell ref="L6:M6"/>
    <mergeCell ref="T6:U6"/>
    <mergeCell ref="V6:W6"/>
    <mergeCell ref="N6:O6"/>
    <mergeCell ref="P6:Q6"/>
    <mergeCell ref="R6:S6"/>
    <mergeCell ref="B32:X32"/>
    <mergeCell ref="F5:X5"/>
  </mergeCells>
  <phoneticPr fontId="2" type="noConversion"/>
  <conditionalFormatting sqref="Z32">
    <cfRule type="expression" dxfId="7" priority="2">
      <formula>AND(Z32&lt;&gt;"",OR(Z32&gt;5,Z32&lt;-5))</formula>
    </cfRule>
  </conditionalFormatting>
  <pageMargins left="1.1811023622047245" right="1.1811023622047245" top="1.3779527559055118" bottom="1.3779527559055118" header="0.51181102362204722" footer="0.51181102362204722"/>
  <pageSetup paperSize="9" scale="93"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4">
    <tabColor rgb="FF00B050"/>
    <pageSetUpPr fitToPage="1"/>
  </sheetPr>
  <dimension ref="A2:AC48"/>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15.6640625" style="1" customWidth="1"/>
    <col min="3" max="5" width="3.33203125" style="1" hidden="1" customWidth="1"/>
    <col min="6" max="6" width="6.6640625" style="24" customWidth="1"/>
    <col min="7" max="7" width="6.6640625" style="1" customWidth="1"/>
    <col min="8" max="8" width="6.6640625" style="24" customWidth="1"/>
    <col min="9" max="9" width="6.6640625" style="1" customWidth="1"/>
    <col min="10" max="10" width="6.44140625" style="24" customWidth="1"/>
    <col min="11" max="11" width="6.44140625" style="1" customWidth="1"/>
    <col min="12" max="12" width="6.44140625" style="24" customWidth="1"/>
    <col min="13" max="13" width="6.44140625" style="1" customWidth="1"/>
    <col min="14" max="14" width="6.44140625" style="24" customWidth="1"/>
    <col min="15" max="15" width="6.44140625" style="1" customWidth="1"/>
    <col min="16" max="16" width="6.44140625" style="24" customWidth="1"/>
    <col min="17" max="17" width="6.44140625" style="1" customWidth="1"/>
    <col min="18" max="19" width="14.88671875" style="1" customWidth="1"/>
    <col min="20" max="29" width="0" style="1" hidden="1" customWidth="1"/>
    <col min="30" max="16384" width="9.109375" style="1"/>
  </cols>
  <sheetData>
    <row r="2" spans="1:18" ht="16.350000000000001" customHeight="1" x14ac:dyDescent="0.25">
      <c r="A2" s="463" t="s">
        <v>253</v>
      </c>
      <c r="B2" s="463"/>
      <c r="C2" s="463"/>
      <c r="D2" s="463"/>
      <c r="E2" s="463"/>
      <c r="F2" s="463"/>
      <c r="G2" s="463"/>
      <c r="H2" s="463"/>
      <c r="I2" s="463"/>
      <c r="J2" s="463"/>
      <c r="K2" s="463"/>
      <c r="L2" s="463"/>
      <c r="M2" s="463"/>
      <c r="N2" s="463"/>
      <c r="O2" s="463"/>
      <c r="P2" s="463"/>
      <c r="Q2" s="463"/>
      <c r="R2" s="463"/>
    </row>
    <row r="3" spans="1:18" ht="16.350000000000001" customHeight="1" x14ac:dyDescent="0.25">
      <c r="A3" s="464" t="s">
        <v>254</v>
      </c>
      <c r="B3" s="464"/>
      <c r="C3" s="464"/>
      <c r="D3" s="464"/>
      <c r="E3" s="464"/>
      <c r="F3" s="464"/>
      <c r="G3" s="464"/>
      <c r="H3" s="464"/>
      <c r="I3" s="464"/>
      <c r="J3" s="464"/>
      <c r="K3" s="464"/>
      <c r="L3" s="464"/>
      <c r="M3" s="464"/>
      <c r="N3" s="464"/>
      <c r="O3" s="464"/>
      <c r="P3" s="464"/>
      <c r="Q3" s="464"/>
      <c r="R3" s="464"/>
    </row>
    <row r="4" spans="1:18" x14ac:dyDescent="0.25">
      <c r="A4" s="2"/>
      <c r="B4" s="2"/>
      <c r="C4" s="2"/>
      <c r="D4" s="2"/>
      <c r="E4" s="2"/>
    </row>
    <row r="5" spans="1:18" ht="12.75" customHeight="1" x14ac:dyDescent="0.25">
      <c r="A5" s="14" t="s">
        <v>255</v>
      </c>
      <c r="B5" s="14"/>
      <c r="C5" s="14"/>
      <c r="D5" s="14"/>
      <c r="E5" s="14"/>
      <c r="F5" s="161"/>
      <c r="G5" s="161"/>
      <c r="H5" s="160"/>
      <c r="I5" s="160"/>
      <c r="J5" s="1"/>
      <c r="L5" s="1"/>
      <c r="N5" s="1"/>
      <c r="P5" s="1"/>
    </row>
    <row r="6" spans="1:18" ht="24.75" customHeight="1" x14ac:dyDescent="0.25">
      <c r="A6" s="27"/>
      <c r="B6" s="27"/>
      <c r="C6" s="27"/>
      <c r="D6" s="27"/>
      <c r="E6" s="27"/>
      <c r="F6" s="461" t="s">
        <v>256</v>
      </c>
      <c r="G6" s="461"/>
      <c r="H6" s="465" t="s">
        <v>257</v>
      </c>
      <c r="I6" s="465"/>
      <c r="J6" s="47"/>
      <c r="K6" s="47"/>
      <c r="L6" s="1"/>
      <c r="N6" s="1"/>
      <c r="P6" s="1"/>
    </row>
    <row r="7" spans="1:18" ht="15" customHeight="1" x14ac:dyDescent="0.25">
      <c r="A7" s="21" t="s">
        <v>258</v>
      </c>
      <c r="B7" s="21"/>
      <c r="C7" s="21"/>
      <c r="D7" s="21"/>
      <c r="E7" s="21"/>
      <c r="F7" s="50">
        <v>218.39212941925399</v>
      </c>
      <c r="G7" s="51">
        <v>10.3578871071912</v>
      </c>
      <c r="H7" s="57">
        <v>2602.2651184820202</v>
      </c>
      <c r="I7" s="68">
        <v>122.639080755183</v>
      </c>
      <c r="J7" s="63"/>
      <c r="L7" s="1"/>
      <c r="N7" s="1"/>
      <c r="P7" s="1"/>
    </row>
    <row r="8" spans="1:18" ht="15" customHeight="1" x14ac:dyDescent="0.25">
      <c r="A8" s="42"/>
      <c r="B8" s="42" t="s">
        <v>259</v>
      </c>
      <c r="C8" s="42"/>
      <c r="D8" s="42"/>
      <c r="E8" s="42"/>
      <c r="F8" s="90">
        <v>61.216063607604703</v>
      </c>
      <c r="G8" s="52">
        <v>5.3035036662866801</v>
      </c>
      <c r="H8" s="82">
        <v>680.37857857650499</v>
      </c>
      <c r="I8" s="55">
        <v>69.710288176281594</v>
      </c>
      <c r="J8" s="52"/>
      <c r="K8" s="119"/>
      <c r="L8" s="1"/>
      <c r="N8" s="1"/>
      <c r="P8" s="1"/>
    </row>
    <row r="9" spans="1:18" ht="10.5" customHeight="1" x14ac:dyDescent="0.25">
      <c r="A9" s="7"/>
      <c r="B9" s="7" t="s">
        <v>260</v>
      </c>
      <c r="C9" s="7"/>
      <c r="D9" s="7"/>
      <c r="E9" s="7"/>
      <c r="F9" s="90">
        <v>7.4944083953933198</v>
      </c>
      <c r="G9" s="52">
        <v>2.1060005754214401</v>
      </c>
      <c r="H9" s="82">
        <v>87.102211517842406</v>
      </c>
      <c r="I9" s="55">
        <v>24.554592742498698</v>
      </c>
      <c r="J9" s="52"/>
      <c r="K9" s="47"/>
      <c r="L9" s="1"/>
      <c r="N9" s="1"/>
      <c r="P9" s="1"/>
    </row>
    <row r="10" spans="1:18" ht="10.5" customHeight="1" x14ac:dyDescent="0.25">
      <c r="A10" s="42"/>
      <c r="B10" s="42" t="s">
        <v>261</v>
      </c>
      <c r="C10" s="42"/>
      <c r="D10" s="42"/>
      <c r="E10" s="42"/>
      <c r="F10" s="90">
        <v>4.7482319656017697</v>
      </c>
      <c r="G10" s="52">
        <v>1.17125388540174</v>
      </c>
      <c r="H10" s="82">
        <v>55.139427287157297</v>
      </c>
      <c r="I10" s="55">
        <v>13.0969534729029</v>
      </c>
      <c r="J10" s="52"/>
      <c r="K10" s="47"/>
      <c r="L10" s="47"/>
      <c r="M10" s="47"/>
      <c r="N10" s="47"/>
      <c r="O10" s="47"/>
      <c r="P10" s="1"/>
    </row>
    <row r="11" spans="1:18" ht="10.5" customHeight="1" x14ac:dyDescent="0.25">
      <c r="A11" s="42"/>
      <c r="B11" s="42" t="s">
        <v>262</v>
      </c>
      <c r="C11" s="42"/>
      <c r="D11" s="42"/>
      <c r="E11" s="42"/>
      <c r="F11" s="90">
        <v>12.5496645931524</v>
      </c>
      <c r="G11" s="52">
        <v>1.9279688815701601</v>
      </c>
      <c r="H11" s="82">
        <v>162.07933693441001</v>
      </c>
      <c r="I11" s="55">
        <v>46.043463847523597</v>
      </c>
      <c r="J11" s="52"/>
      <c r="K11" s="47"/>
      <c r="L11" s="1"/>
      <c r="N11" s="1"/>
      <c r="P11" s="1"/>
    </row>
    <row r="12" spans="1:18" ht="10.5" customHeight="1" x14ac:dyDescent="0.25">
      <c r="A12" s="42"/>
      <c r="B12" s="42" t="s">
        <v>263</v>
      </c>
      <c r="C12" s="42"/>
      <c r="D12" s="42"/>
      <c r="E12" s="42"/>
      <c r="F12" s="90">
        <v>7.6289474395435004</v>
      </c>
      <c r="G12" s="52">
        <v>2.1493467234931001</v>
      </c>
      <c r="H12" s="82">
        <v>89.396257457875507</v>
      </c>
      <c r="I12" s="55">
        <v>21.361860104627699</v>
      </c>
      <c r="J12" s="52"/>
      <c r="K12" s="47"/>
      <c r="L12" s="1"/>
      <c r="N12" s="1"/>
      <c r="P12" s="1"/>
    </row>
    <row r="13" spans="1:18" ht="12.75" customHeight="1" x14ac:dyDescent="0.25">
      <c r="A13" s="42"/>
      <c r="B13" s="42" t="s">
        <v>264</v>
      </c>
      <c r="C13" s="42"/>
      <c r="D13" s="42"/>
      <c r="E13" s="42"/>
      <c r="F13" s="90">
        <v>3.2113778818434202</v>
      </c>
      <c r="G13" s="52">
        <v>0.78437992276035295</v>
      </c>
      <c r="H13" s="82">
        <v>41.265094605263101</v>
      </c>
      <c r="I13" s="55">
        <v>9.7890339300325095</v>
      </c>
      <c r="J13" s="52"/>
      <c r="K13" s="47"/>
      <c r="L13" s="1"/>
      <c r="N13" s="1"/>
      <c r="P13" s="1"/>
    </row>
    <row r="14" spans="1:18" ht="10.5" customHeight="1" x14ac:dyDescent="0.25">
      <c r="A14" s="42"/>
      <c r="B14" s="42" t="s">
        <v>265</v>
      </c>
      <c r="C14" s="42"/>
      <c r="D14" s="42"/>
      <c r="E14" s="42"/>
      <c r="F14" s="90">
        <v>2.8144152950130401</v>
      </c>
      <c r="G14" s="52">
        <v>0.59678913526941701</v>
      </c>
      <c r="H14" s="82">
        <v>32.8050692567288</v>
      </c>
      <c r="I14" s="55">
        <v>6.0199755938514903</v>
      </c>
      <c r="J14" s="52"/>
      <c r="K14" s="47"/>
      <c r="L14" s="1"/>
      <c r="N14" s="1"/>
      <c r="P14" s="1"/>
    </row>
    <row r="15" spans="1:18" ht="10.5" customHeight="1" x14ac:dyDescent="0.25">
      <c r="A15" s="42"/>
      <c r="B15" s="42" t="s">
        <v>266</v>
      </c>
      <c r="C15" s="42"/>
      <c r="D15" s="42"/>
      <c r="E15" s="42"/>
      <c r="F15" s="90">
        <v>0.37949562808571402</v>
      </c>
      <c r="G15" s="52">
        <v>0.26128516255634798</v>
      </c>
      <c r="H15" s="82">
        <v>4.6323749999999997</v>
      </c>
      <c r="I15" s="55">
        <v>2.5512305511595001</v>
      </c>
      <c r="J15" s="52"/>
      <c r="K15" s="47"/>
      <c r="L15" s="1"/>
      <c r="N15" s="1"/>
      <c r="P15" s="1"/>
    </row>
    <row r="16" spans="1:18" ht="10.5" customHeight="1" x14ac:dyDescent="0.25">
      <c r="A16" s="42"/>
      <c r="B16" s="42" t="s">
        <v>267</v>
      </c>
      <c r="C16" s="42"/>
      <c r="D16" s="42"/>
      <c r="E16" s="42"/>
      <c r="F16" s="90">
        <v>3.19053473895476</v>
      </c>
      <c r="G16" s="52">
        <v>0.84888115516026097</v>
      </c>
      <c r="H16" s="82">
        <v>35.698821547618998</v>
      </c>
      <c r="I16" s="55">
        <v>11.775996375081</v>
      </c>
      <c r="J16" s="52"/>
      <c r="K16" s="47"/>
      <c r="L16" s="1"/>
      <c r="N16" s="1"/>
      <c r="P16" s="1"/>
    </row>
    <row r="17" spans="1:29" ht="10.5" customHeight="1" x14ac:dyDescent="0.25">
      <c r="A17" s="42"/>
      <c r="B17" s="42" t="s">
        <v>268</v>
      </c>
      <c r="C17" s="42"/>
      <c r="D17" s="42"/>
      <c r="E17" s="42"/>
      <c r="F17" s="90">
        <v>27.152491096985599</v>
      </c>
      <c r="G17" s="52">
        <v>3.07179703544438</v>
      </c>
      <c r="H17" s="82">
        <v>320.19541036629403</v>
      </c>
      <c r="I17" s="55">
        <v>40.141724430057103</v>
      </c>
      <c r="J17" s="52"/>
      <c r="K17" s="47"/>
      <c r="L17" s="1"/>
      <c r="N17" s="1"/>
      <c r="P17" s="1"/>
    </row>
    <row r="18" spans="1:29" ht="12.75" customHeight="1" x14ac:dyDescent="0.25">
      <c r="A18" s="42"/>
      <c r="B18" s="42" t="s">
        <v>269</v>
      </c>
      <c r="C18" s="42"/>
      <c r="D18" s="42"/>
      <c r="E18" s="42"/>
      <c r="F18" s="90">
        <v>5.3265537992608802</v>
      </c>
      <c r="G18" s="52">
        <v>1.34827613550271</v>
      </c>
      <c r="H18" s="82">
        <v>59.964988506493498</v>
      </c>
      <c r="I18" s="55">
        <v>15.7496437621919</v>
      </c>
      <c r="J18" s="52"/>
      <c r="K18" s="47"/>
      <c r="L18" s="1"/>
      <c r="N18" s="1"/>
      <c r="P18" s="1"/>
    </row>
    <row r="19" spans="1:29" ht="10.5" customHeight="1" x14ac:dyDescent="0.25">
      <c r="A19" s="42"/>
      <c r="B19" s="42" t="s">
        <v>270</v>
      </c>
      <c r="C19" s="42"/>
      <c r="D19" s="42"/>
      <c r="E19" s="42"/>
      <c r="F19" s="90">
        <v>34.688447730111498</v>
      </c>
      <c r="G19" s="52">
        <v>3.7578136858182698</v>
      </c>
      <c r="H19" s="82">
        <v>450.43182772840402</v>
      </c>
      <c r="I19" s="55">
        <v>49.317580552776199</v>
      </c>
      <c r="J19" s="52"/>
      <c r="K19" s="47"/>
      <c r="L19" s="1"/>
      <c r="N19" s="1"/>
      <c r="P19" s="1"/>
    </row>
    <row r="20" spans="1:29" ht="10.5" customHeight="1" x14ac:dyDescent="0.25">
      <c r="A20" s="42"/>
      <c r="B20" s="42" t="s">
        <v>271</v>
      </c>
      <c r="C20" s="42"/>
      <c r="D20" s="42"/>
      <c r="E20" s="42"/>
      <c r="F20" s="90">
        <v>4.8719495563543704</v>
      </c>
      <c r="G20" s="52">
        <v>0.98565642867834502</v>
      </c>
      <c r="H20" s="82">
        <v>68.491814549019594</v>
      </c>
      <c r="I20" s="55">
        <v>14.665015785386499</v>
      </c>
      <c r="J20" s="52"/>
      <c r="K20" s="47"/>
      <c r="L20" s="1"/>
      <c r="N20" s="1"/>
      <c r="P20" s="1"/>
    </row>
    <row r="21" spans="1:29" ht="10.5" customHeight="1" x14ac:dyDescent="0.25">
      <c r="A21" s="42"/>
      <c r="B21" s="42" t="s">
        <v>272</v>
      </c>
      <c r="C21" s="42"/>
      <c r="D21" s="42"/>
      <c r="E21" s="42"/>
      <c r="F21" s="90">
        <v>5.7739111581516704</v>
      </c>
      <c r="G21" s="52">
        <v>1.31959494609225</v>
      </c>
      <c r="H21" s="82">
        <v>77.082859374236804</v>
      </c>
      <c r="I21" s="55">
        <v>16.5123667050003</v>
      </c>
      <c r="J21" s="52"/>
      <c r="K21" s="47"/>
      <c r="L21" s="1"/>
      <c r="N21" s="1"/>
      <c r="P21" s="1"/>
    </row>
    <row r="22" spans="1:29" ht="10.5" customHeight="1" x14ac:dyDescent="0.25">
      <c r="A22" s="42"/>
      <c r="B22" s="42" t="s">
        <v>273</v>
      </c>
      <c r="C22" s="42"/>
      <c r="D22" s="42"/>
      <c r="E22" s="42"/>
      <c r="F22" s="90">
        <v>6.3587177695705801</v>
      </c>
      <c r="G22" s="52">
        <v>1.8360977621164301</v>
      </c>
      <c r="H22" s="82">
        <v>65.783976845216898</v>
      </c>
      <c r="I22" s="55">
        <v>18.9699393527567</v>
      </c>
      <c r="J22" s="52"/>
      <c r="K22" s="47"/>
      <c r="L22" s="1"/>
      <c r="N22" s="1"/>
      <c r="P22" s="1"/>
    </row>
    <row r="23" spans="1:29" ht="12.75" customHeight="1" x14ac:dyDescent="0.25">
      <c r="A23" s="42"/>
      <c r="B23" s="42" t="s">
        <v>274</v>
      </c>
      <c r="C23" s="42"/>
      <c r="D23" s="42"/>
      <c r="E23" s="42"/>
      <c r="F23" s="90">
        <v>4.5304455001357598</v>
      </c>
      <c r="G23" s="52">
        <v>1.10309477896701</v>
      </c>
      <c r="H23" s="82">
        <v>59.397260095238103</v>
      </c>
      <c r="I23" s="55">
        <v>13.046341011353199</v>
      </c>
      <c r="J23" s="52"/>
      <c r="K23" s="47"/>
      <c r="L23" s="1"/>
      <c r="N23" s="1"/>
      <c r="P23" s="1"/>
    </row>
    <row r="24" spans="1:29" ht="10.5" customHeight="1" x14ac:dyDescent="0.25">
      <c r="A24" s="42"/>
      <c r="B24" s="42" t="s">
        <v>275</v>
      </c>
      <c r="C24" s="42"/>
      <c r="D24" s="42"/>
      <c r="E24" s="42"/>
      <c r="F24" s="90">
        <v>4.5029527094182704</v>
      </c>
      <c r="G24" s="52">
        <v>0.99953812748919502</v>
      </c>
      <c r="H24" s="82">
        <v>57.147095539440798</v>
      </c>
      <c r="I24" s="55">
        <v>12.3626230730834</v>
      </c>
      <c r="J24" s="52"/>
      <c r="K24" s="47"/>
      <c r="L24" s="1"/>
      <c r="N24" s="1"/>
      <c r="P24" s="1"/>
    </row>
    <row r="25" spans="1:29" ht="10.5" customHeight="1" x14ac:dyDescent="0.25">
      <c r="A25" s="42"/>
      <c r="B25" s="42" t="s">
        <v>276</v>
      </c>
      <c r="C25" s="42"/>
      <c r="D25" s="42"/>
      <c r="E25" s="42"/>
      <c r="F25" s="90">
        <v>5.54373028718061</v>
      </c>
      <c r="G25" s="52">
        <v>1.3061661091973999</v>
      </c>
      <c r="H25" s="82">
        <v>73.021144478570307</v>
      </c>
      <c r="I25" s="55">
        <v>16.542728272306</v>
      </c>
      <c r="J25" s="52"/>
      <c r="K25" s="47"/>
      <c r="L25" s="1"/>
      <c r="N25" s="1"/>
      <c r="P25" s="1"/>
    </row>
    <row r="26" spans="1:29" ht="10.5" customHeight="1" x14ac:dyDescent="0.25">
      <c r="A26" s="42"/>
      <c r="B26" s="42" t="s">
        <v>277</v>
      </c>
      <c r="C26" s="42"/>
      <c r="D26" s="42"/>
      <c r="E26" s="42"/>
      <c r="F26" s="90">
        <v>2.4316585529047599</v>
      </c>
      <c r="G26" s="52">
        <v>0.77222407574740104</v>
      </c>
      <c r="H26" s="82">
        <v>26.521536974786301</v>
      </c>
      <c r="I26" s="55">
        <v>7.3244007505283699</v>
      </c>
      <c r="J26" s="52"/>
      <c r="K26" s="47"/>
      <c r="L26" s="1"/>
      <c r="N26" s="1"/>
      <c r="P26" s="1"/>
    </row>
    <row r="27" spans="1:29" ht="10.5" customHeight="1" x14ac:dyDescent="0.25">
      <c r="A27" s="42"/>
      <c r="B27" s="42" t="s">
        <v>278</v>
      </c>
      <c r="C27" s="42"/>
      <c r="D27" s="42"/>
      <c r="E27" s="42"/>
      <c r="F27" s="90">
        <v>6.7938745706732702</v>
      </c>
      <c r="G27" s="52">
        <v>1.2112704936668299</v>
      </c>
      <c r="H27" s="82">
        <v>80.234629555203199</v>
      </c>
      <c r="I27" s="55">
        <v>13.1913606714092</v>
      </c>
      <c r="J27" s="52"/>
      <c r="K27" s="47"/>
      <c r="L27" s="1"/>
      <c r="N27" s="1"/>
      <c r="P27" s="1"/>
    </row>
    <row r="28" spans="1:29" ht="10.5" customHeight="1" x14ac:dyDescent="0.25">
      <c r="A28" s="78"/>
      <c r="B28" s="78" t="s">
        <v>279</v>
      </c>
      <c r="C28" s="78"/>
      <c r="D28" s="78"/>
      <c r="E28" s="78"/>
      <c r="F28" s="76">
        <v>7.1842571433143902</v>
      </c>
      <c r="G28" s="53">
        <v>4.1617241089483503</v>
      </c>
      <c r="H28" s="159">
        <v>75.495402285714306</v>
      </c>
      <c r="I28" s="56">
        <v>22.938858401844598</v>
      </c>
      <c r="J28" s="52"/>
      <c r="K28" s="47"/>
      <c r="L28" s="1"/>
      <c r="N28" s="1"/>
      <c r="P28" s="1"/>
    </row>
    <row r="29" spans="1:29" ht="3" customHeight="1" x14ac:dyDescent="0.25">
      <c r="A29" s="9"/>
      <c r="B29" s="9"/>
      <c r="C29" s="9"/>
      <c r="D29" s="9"/>
      <c r="E29" s="9"/>
      <c r="F29" s="45"/>
      <c r="G29" s="47"/>
      <c r="H29" s="45"/>
      <c r="I29" s="47"/>
      <c r="J29" s="45"/>
      <c r="K29" s="47"/>
      <c r="L29" s="45"/>
      <c r="M29" s="47"/>
      <c r="N29" s="45"/>
      <c r="O29" s="47"/>
      <c r="P29" s="45"/>
      <c r="Q29" s="47"/>
      <c r="T29" s="47"/>
      <c r="U29" s="47"/>
    </row>
    <row r="30" spans="1:29" s="9" customFormat="1" x14ac:dyDescent="0.2">
      <c r="A30" s="242">
        <v>1</v>
      </c>
      <c r="B30" s="458" t="s">
        <v>70</v>
      </c>
      <c r="C30" s="462"/>
      <c r="D30" s="462"/>
      <c r="E30" s="462"/>
      <c r="F30" s="462"/>
      <c r="G30" s="462"/>
      <c r="H30" s="462"/>
      <c r="I30" s="462"/>
      <c r="J30" s="462"/>
      <c r="K30" s="462"/>
      <c r="L30" s="462"/>
      <c r="M30" s="462"/>
      <c r="N30" s="462"/>
      <c r="O30" s="462"/>
      <c r="P30" s="462"/>
      <c r="Q30" s="462"/>
      <c r="R30" s="462"/>
      <c r="S30" s="111"/>
      <c r="T30" s="245"/>
      <c r="U30" s="111"/>
      <c r="V30" s="111"/>
      <c r="W30" s="111"/>
      <c r="X30" s="111"/>
      <c r="Y30" s="111"/>
      <c r="Z30" s="111"/>
      <c r="AA30" s="111"/>
      <c r="AB30" s="111"/>
      <c r="AC30" s="111"/>
    </row>
    <row r="31" spans="1:29" x14ac:dyDescent="0.25">
      <c r="A31" s="9"/>
      <c r="T31" s="60"/>
      <c r="U31" s="47"/>
    </row>
    <row r="32" spans="1:29" x14ac:dyDescent="0.25">
      <c r="T32" s="60"/>
      <c r="U32" s="47"/>
    </row>
    <row r="33" spans="20:21" x14ac:dyDescent="0.25">
      <c r="T33" s="60"/>
      <c r="U33" s="47"/>
    </row>
    <row r="34" spans="20:21" x14ac:dyDescent="0.25">
      <c r="T34" s="60"/>
      <c r="U34" s="47"/>
    </row>
    <row r="35" spans="20:21" x14ac:dyDescent="0.25">
      <c r="T35" s="60"/>
      <c r="U35" s="47"/>
    </row>
    <row r="36" spans="20:21" x14ac:dyDescent="0.25">
      <c r="T36" s="60"/>
      <c r="U36" s="47"/>
    </row>
    <row r="37" spans="20:21" x14ac:dyDescent="0.25">
      <c r="T37" s="60"/>
      <c r="U37" s="47"/>
    </row>
    <row r="38" spans="20:21" x14ac:dyDescent="0.25">
      <c r="T38" s="60"/>
      <c r="U38" s="47"/>
    </row>
    <row r="39" spans="20:21" x14ac:dyDescent="0.25">
      <c r="T39" s="60"/>
      <c r="U39" s="47"/>
    </row>
    <row r="40" spans="20:21" x14ac:dyDescent="0.25">
      <c r="T40" s="60"/>
      <c r="U40" s="47"/>
    </row>
    <row r="41" spans="20:21" x14ac:dyDescent="0.25">
      <c r="T41" s="60"/>
      <c r="U41" s="47"/>
    </row>
    <row r="42" spans="20:21" x14ac:dyDescent="0.25">
      <c r="T42" s="60"/>
      <c r="U42" s="47"/>
    </row>
    <row r="43" spans="20:21" x14ac:dyDescent="0.25">
      <c r="T43" s="60"/>
      <c r="U43" s="47"/>
    </row>
    <row r="44" spans="20:21" x14ac:dyDescent="0.25">
      <c r="T44" s="60"/>
      <c r="U44" s="47"/>
    </row>
    <row r="45" spans="20:21" x14ac:dyDescent="0.25">
      <c r="T45" s="60"/>
      <c r="U45" s="47"/>
    </row>
    <row r="46" spans="20:21" x14ac:dyDescent="0.25">
      <c r="T46" s="60"/>
      <c r="U46" s="47"/>
    </row>
    <row r="47" spans="20:21" x14ac:dyDescent="0.25">
      <c r="T47" s="60"/>
      <c r="U47" s="47"/>
    </row>
    <row r="48" spans="20:21" x14ac:dyDescent="0.25">
      <c r="T48" s="60"/>
      <c r="U48" s="47"/>
    </row>
  </sheetData>
  <mergeCells count="5">
    <mergeCell ref="B30:R30"/>
    <mergeCell ref="A2:R2"/>
    <mergeCell ref="A3:R3"/>
    <mergeCell ref="H6:I6"/>
    <mergeCell ref="F6:G6"/>
  </mergeCells>
  <phoneticPr fontId="2"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0">
    <tabColor rgb="FF0000FF"/>
  </sheetPr>
  <dimension ref="A1"/>
  <sheetViews>
    <sheetView showGridLines="0" showRowColHeaders="0" zoomScaleNormal="100" workbookViewId="0">
      <selection activeCell="B641" sqref="B641"/>
    </sheetView>
  </sheetViews>
  <sheetFormatPr defaultColWidth="9.109375" defaultRowHeight="13.2" x14ac:dyDescent="0.25"/>
  <cols>
    <col min="1" max="16384" width="9.109375" style="47"/>
  </cols>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26">
    <tabColor rgb="FF00B050"/>
    <pageSetUpPr fitToPage="1"/>
  </sheetPr>
  <dimension ref="A2:AC48"/>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4.6640625" style="1" customWidth="1"/>
    <col min="3" max="3" width="2.109375" style="8" customWidth="1"/>
    <col min="4" max="4" width="4.88671875" style="1" customWidth="1"/>
    <col min="5" max="5" width="9" style="1" customWidth="1"/>
    <col min="6" max="6" width="5.44140625" style="24" customWidth="1"/>
    <col min="7" max="7" width="5.44140625" style="1" customWidth="1"/>
    <col min="8" max="8" width="5.44140625" style="24" customWidth="1"/>
    <col min="9" max="9" width="5.44140625" style="1" customWidth="1"/>
    <col min="10" max="10" width="5.44140625" style="24" customWidth="1"/>
    <col min="11" max="11" width="5.44140625" style="1" customWidth="1"/>
    <col min="12" max="12" width="5.44140625" style="24" customWidth="1"/>
    <col min="13" max="19" width="5.44140625" style="1" customWidth="1"/>
    <col min="20" max="20" width="5.44140625" style="24" customWidth="1"/>
    <col min="21" max="21" width="5.44140625" style="1" customWidth="1"/>
    <col min="22" max="22" width="5.44140625" style="24" customWidth="1"/>
    <col min="23" max="23" width="5.44140625" style="1" customWidth="1"/>
    <col min="24" max="24" width="11" style="1" customWidth="1"/>
    <col min="25" max="29" width="0" style="1" hidden="1" customWidth="1"/>
    <col min="30" max="16384" width="9.109375" style="1"/>
  </cols>
  <sheetData>
    <row r="2" spans="1:29" ht="30" customHeight="1" x14ac:dyDescent="0.25">
      <c r="A2" s="451" t="s">
        <v>280</v>
      </c>
      <c r="B2" s="451"/>
      <c r="C2" s="451"/>
      <c r="D2" s="451"/>
      <c r="E2" s="451"/>
      <c r="F2" s="451"/>
      <c r="G2" s="451"/>
      <c r="H2" s="451"/>
      <c r="I2" s="451"/>
      <c r="J2" s="451"/>
      <c r="K2" s="451"/>
      <c r="L2" s="451"/>
      <c r="M2" s="451"/>
      <c r="N2" s="451"/>
      <c r="O2" s="451"/>
      <c r="P2" s="451"/>
      <c r="Q2" s="451"/>
      <c r="R2" s="451"/>
      <c r="S2" s="451"/>
      <c r="T2" s="451"/>
      <c r="U2" s="451"/>
      <c r="V2" s="451"/>
      <c r="W2" s="451"/>
    </row>
    <row r="3" spans="1:29" ht="30" customHeight="1" x14ac:dyDescent="0.25">
      <c r="A3" s="457" t="s">
        <v>281</v>
      </c>
      <c r="B3" s="457"/>
      <c r="C3" s="457"/>
      <c r="D3" s="457"/>
      <c r="E3" s="457"/>
      <c r="F3" s="457"/>
      <c r="G3" s="457"/>
      <c r="H3" s="457"/>
      <c r="I3" s="457"/>
      <c r="J3" s="457"/>
      <c r="K3" s="457"/>
      <c r="L3" s="457"/>
      <c r="M3" s="457"/>
      <c r="N3" s="457"/>
      <c r="O3" s="457"/>
      <c r="P3" s="457"/>
      <c r="Q3" s="457"/>
      <c r="R3" s="457"/>
      <c r="S3" s="457"/>
      <c r="T3" s="457"/>
      <c r="U3" s="457"/>
      <c r="V3" s="457"/>
      <c r="W3" s="457"/>
    </row>
    <row r="4" spans="1:29" x14ac:dyDescent="0.25">
      <c r="A4" s="2"/>
      <c r="B4" s="2"/>
      <c r="C4" s="4"/>
      <c r="D4" s="2"/>
      <c r="E4" s="2"/>
    </row>
    <row r="5" spans="1:29" ht="12" customHeight="1" x14ac:dyDescent="0.25">
      <c r="A5" s="14"/>
      <c r="B5" s="14"/>
      <c r="C5" s="28"/>
      <c r="D5" s="14"/>
      <c r="E5" s="14"/>
      <c r="F5" s="424" t="s">
        <v>85</v>
      </c>
      <c r="G5" s="452"/>
      <c r="H5" s="452"/>
      <c r="I5" s="452"/>
      <c r="J5" s="452"/>
      <c r="K5" s="452"/>
      <c r="L5" s="452"/>
      <c r="M5" s="452"/>
      <c r="N5" s="452"/>
      <c r="O5" s="452"/>
      <c r="P5" s="452"/>
      <c r="Q5" s="452"/>
      <c r="R5" s="452"/>
      <c r="S5" s="452"/>
      <c r="T5" s="452"/>
      <c r="U5" s="452"/>
      <c r="V5" s="452"/>
      <c r="W5" s="452"/>
    </row>
    <row r="6" spans="1:29" ht="35.25" customHeight="1" x14ac:dyDescent="0.25">
      <c r="A6" s="27"/>
      <c r="B6" s="27"/>
      <c r="C6" s="29"/>
      <c r="D6" s="27"/>
      <c r="E6" s="27"/>
      <c r="F6" s="460" t="s">
        <v>87</v>
      </c>
      <c r="G6" s="460"/>
      <c r="H6" s="460" t="s">
        <v>131</v>
      </c>
      <c r="I6" s="460"/>
      <c r="J6" s="460" t="s">
        <v>89</v>
      </c>
      <c r="K6" s="460"/>
      <c r="L6" s="460" t="s">
        <v>90</v>
      </c>
      <c r="M6" s="460"/>
      <c r="N6" s="460" t="s">
        <v>91</v>
      </c>
      <c r="O6" s="460"/>
      <c r="P6" s="454" t="s">
        <v>132</v>
      </c>
      <c r="Q6" s="454"/>
      <c r="R6" s="460" t="s">
        <v>133</v>
      </c>
      <c r="S6" s="460"/>
      <c r="T6" s="460" t="s">
        <v>29</v>
      </c>
      <c r="U6" s="460"/>
      <c r="V6" s="460" t="s">
        <v>58</v>
      </c>
      <c r="W6" s="460"/>
      <c r="Z6" s="119"/>
      <c r="AA6" s="47"/>
      <c r="AB6" s="47"/>
      <c r="AC6" s="47"/>
    </row>
    <row r="7" spans="1:29" ht="9.9" customHeight="1" x14ac:dyDescent="0.25">
      <c r="A7" s="21" t="s">
        <v>84</v>
      </c>
      <c r="B7" s="21"/>
      <c r="C7" s="30"/>
      <c r="D7" s="21"/>
      <c r="E7" s="21"/>
      <c r="F7" s="222">
        <v>128.526029406628</v>
      </c>
      <c r="G7" s="223">
        <v>5.9694632224903597</v>
      </c>
      <c r="H7" s="222">
        <v>163.18516450484</v>
      </c>
      <c r="I7" s="223">
        <v>35.746052292927999</v>
      </c>
      <c r="J7" s="222" t="s">
        <v>79</v>
      </c>
      <c r="K7" s="223"/>
      <c r="L7" s="222">
        <v>77.389657564241205</v>
      </c>
      <c r="M7" s="223">
        <v>33.793756080070501</v>
      </c>
      <c r="N7" s="222">
        <v>97.350705912571499</v>
      </c>
      <c r="O7" s="223">
        <v>38.714937063251497</v>
      </c>
      <c r="P7" s="222">
        <v>43.683826627841299</v>
      </c>
      <c r="Q7" s="223">
        <v>7.8453972564741399</v>
      </c>
      <c r="R7" s="222">
        <v>118.706861428105</v>
      </c>
      <c r="S7" s="223">
        <v>13.7680587776713</v>
      </c>
      <c r="T7" s="222">
        <v>122.652929065314</v>
      </c>
      <c r="U7" s="223">
        <v>70.359458744273695</v>
      </c>
      <c r="V7" s="222">
        <v>127.430586353094</v>
      </c>
      <c r="W7" s="223">
        <v>5.8688155485538802</v>
      </c>
      <c r="Y7" s="104"/>
      <c r="Z7" s="119"/>
      <c r="AA7" s="47"/>
      <c r="AB7" s="47"/>
      <c r="AC7" s="47"/>
    </row>
    <row r="8" spans="1:29" ht="9.9" customHeight="1" x14ac:dyDescent="0.25">
      <c r="A8" s="5" t="s">
        <v>49</v>
      </c>
      <c r="B8" s="5"/>
      <c r="C8" s="6"/>
      <c r="D8" s="5"/>
      <c r="E8" s="5"/>
      <c r="F8" s="93"/>
      <c r="G8" s="94"/>
      <c r="H8" s="93"/>
      <c r="I8" s="94"/>
      <c r="J8" s="93"/>
      <c r="K8" s="94"/>
      <c r="L8" s="93"/>
      <c r="M8" s="94"/>
      <c r="N8" s="93"/>
      <c r="O8" s="94"/>
      <c r="P8" s="93"/>
      <c r="Q8" s="94"/>
      <c r="R8" s="93"/>
      <c r="S8" s="94"/>
      <c r="T8" s="93"/>
      <c r="U8" s="94"/>
      <c r="V8" s="91"/>
      <c r="W8" s="95"/>
      <c r="Y8" s="97"/>
      <c r="Z8" s="47"/>
      <c r="AA8" s="47"/>
      <c r="AB8" s="47"/>
      <c r="AC8" s="47"/>
    </row>
    <row r="9" spans="1:29" ht="12" customHeight="1" x14ac:dyDescent="0.25">
      <c r="A9" s="42"/>
      <c r="B9" s="225"/>
      <c r="C9" s="84" t="s">
        <v>30</v>
      </c>
      <c r="D9" s="110">
        <v>1940</v>
      </c>
      <c r="E9" s="7"/>
      <c r="F9" s="79">
        <v>142.663540263691</v>
      </c>
      <c r="G9" s="62">
        <v>14.8055613432605</v>
      </c>
      <c r="H9" s="79">
        <v>238.83280069356601</v>
      </c>
      <c r="I9" s="62">
        <v>238.19905816089499</v>
      </c>
      <c r="J9" s="79" t="s">
        <v>79</v>
      </c>
      <c r="K9" s="62"/>
      <c r="L9" s="79" t="s">
        <v>30</v>
      </c>
      <c r="M9" s="62"/>
      <c r="N9" s="382" t="s">
        <v>282</v>
      </c>
      <c r="O9" s="62">
        <v>195.83971637853199</v>
      </c>
      <c r="P9" s="79">
        <v>47.255012658906402</v>
      </c>
      <c r="Q9" s="62">
        <v>9.8704030849846998</v>
      </c>
      <c r="R9" s="79">
        <v>112.47149757128</v>
      </c>
      <c r="S9" s="62">
        <v>25.0121079005817</v>
      </c>
      <c r="T9" s="79">
        <v>66.128832715242595</v>
      </c>
      <c r="U9" s="62">
        <v>55.865897560315503</v>
      </c>
      <c r="V9" s="79">
        <v>139.965454742617</v>
      </c>
      <c r="W9" s="62">
        <v>23.163012377145101</v>
      </c>
      <c r="Y9" s="52"/>
      <c r="Z9" s="47"/>
      <c r="AA9" s="47"/>
      <c r="AB9" s="47"/>
      <c r="AC9" s="47"/>
    </row>
    <row r="10" spans="1:29" ht="11.1" customHeight="1" x14ac:dyDescent="0.25">
      <c r="A10" s="42"/>
      <c r="B10" s="88">
        <v>1941</v>
      </c>
      <c r="C10" s="84" t="s">
        <v>30</v>
      </c>
      <c r="D10" s="85">
        <v>1960</v>
      </c>
      <c r="E10" s="42"/>
      <c r="F10" s="79">
        <v>137.551297673644</v>
      </c>
      <c r="G10" s="62">
        <v>17.418993677002099</v>
      </c>
      <c r="H10" s="79">
        <v>173.518185216174</v>
      </c>
      <c r="I10" s="62">
        <v>38.916962794658303</v>
      </c>
      <c r="J10" s="79" t="s">
        <v>30</v>
      </c>
      <c r="K10" s="62"/>
      <c r="L10" s="79" t="s">
        <v>30</v>
      </c>
      <c r="M10" s="62"/>
      <c r="N10" s="79">
        <v>95.416297148597806</v>
      </c>
      <c r="O10" s="62">
        <v>12.2290796945277</v>
      </c>
      <c r="P10" s="79">
        <v>54.905722919361601</v>
      </c>
      <c r="Q10" s="62">
        <v>20.424556174674098</v>
      </c>
      <c r="R10" s="79">
        <v>119.015342326683</v>
      </c>
      <c r="S10" s="62">
        <v>51.5787777181</v>
      </c>
      <c r="T10" s="382" t="s">
        <v>283</v>
      </c>
      <c r="U10" s="62">
        <v>206.60080756616</v>
      </c>
      <c r="V10" s="79">
        <v>140.103080809544</v>
      </c>
      <c r="W10" s="62">
        <v>15.399888541083399</v>
      </c>
      <c r="Y10" s="52"/>
      <c r="Z10" s="47"/>
      <c r="AA10" s="47"/>
      <c r="AB10" s="47"/>
      <c r="AC10" s="47"/>
    </row>
    <row r="11" spans="1:29" ht="11.1" customHeight="1" x14ac:dyDescent="0.25">
      <c r="A11" s="42"/>
      <c r="B11" s="88">
        <v>1961</v>
      </c>
      <c r="C11" s="84" t="s">
        <v>30</v>
      </c>
      <c r="D11" s="85">
        <v>1970</v>
      </c>
      <c r="E11" s="42"/>
      <c r="F11" s="79">
        <v>131.15355107426501</v>
      </c>
      <c r="G11" s="62">
        <v>8.9889437444801796</v>
      </c>
      <c r="H11" s="79">
        <v>150.08186685712499</v>
      </c>
      <c r="I11" s="62">
        <v>40.987493904051803</v>
      </c>
      <c r="J11" s="79" t="s">
        <v>30</v>
      </c>
      <c r="K11" s="62"/>
      <c r="L11" s="79" t="s">
        <v>79</v>
      </c>
      <c r="M11" s="62"/>
      <c r="N11" s="381" t="s">
        <v>284</v>
      </c>
      <c r="O11" s="62">
        <v>149.27435047204801</v>
      </c>
      <c r="P11" s="79">
        <v>44.1475251271494</v>
      </c>
      <c r="Q11" s="62">
        <v>8.9982021972066306</v>
      </c>
      <c r="R11" s="79">
        <v>124.764595226091</v>
      </c>
      <c r="S11" s="62">
        <v>13.6058729834195</v>
      </c>
      <c r="T11" s="79">
        <v>103.78992213073199</v>
      </c>
      <c r="U11" s="62">
        <v>49.8502297985209</v>
      </c>
      <c r="V11" s="79">
        <v>129.69193759239701</v>
      </c>
      <c r="W11" s="62">
        <v>8.7474124810321996</v>
      </c>
      <c r="Y11" s="52"/>
      <c r="Z11" s="47"/>
      <c r="AA11" s="47"/>
      <c r="AB11" s="47"/>
      <c r="AC11" s="47"/>
    </row>
    <row r="12" spans="1:29" ht="11.1" customHeight="1" x14ac:dyDescent="0.25">
      <c r="A12" s="42"/>
      <c r="B12" s="88">
        <v>1971</v>
      </c>
      <c r="C12" s="84" t="s">
        <v>30</v>
      </c>
      <c r="D12" s="85">
        <v>1980</v>
      </c>
      <c r="E12" s="42"/>
      <c r="F12" s="79">
        <v>126.11209472157</v>
      </c>
      <c r="G12" s="62">
        <v>12.6698113000992</v>
      </c>
      <c r="H12" s="79">
        <v>170.262472977366</v>
      </c>
      <c r="I12" s="62">
        <v>50.702346697345803</v>
      </c>
      <c r="J12" s="79" t="s">
        <v>30</v>
      </c>
      <c r="K12" s="62"/>
      <c r="L12" s="79" t="s">
        <v>79</v>
      </c>
      <c r="M12" s="62"/>
      <c r="N12" s="79">
        <v>110.635020603049</v>
      </c>
      <c r="O12" s="62">
        <v>80.6754183400285</v>
      </c>
      <c r="P12" s="79" t="s">
        <v>79</v>
      </c>
      <c r="Q12" s="62"/>
      <c r="R12" s="79">
        <v>129.311606389254</v>
      </c>
      <c r="S12" s="62">
        <v>26.432776170995101</v>
      </c>
      <c r="T12" s="79" t="s">
        <v>79</v>
      </c>
      <c r="U12" s="62"/>
      <c r="V12" s="79">
        <v>126.185144929297</v>
      </c>
      <c r="W12" s="62">
        <v>12.679274741492501</v>
      </c>
      <c r="Y12" s="52"/>
      <c r="Z12" s="47"/>
      <c r="AA12" s="47"/>
      <c r="AB12" s="47"/>
      <c r="AC12" s="47"/>
    </row>
    <row r="13" spans="1:29" ht="11.1" customHeight="1" x14ac:dyDescent="0.25">
      <c r="A13" s="42"/>
      <c r="B13" s="88">
        <v>1981</v>
      </c>
      <c r="C13" s="84" t="s">
        <v>30</v>
      </c>
      <c r="D13" s="85">
        <v>1990</v>
      </c>
      <c r="E13" s="42"/>
      <c r="F13" s="79">
        <v>120.475775826629</v>
      </c>
      <c r="G13" s="62">
        <v>22.647914104277799</v>
      </c>
      <c r="H13" s="79">
        <v>165.53446374900901</v>
      </c>
      <c r="I13" s="62">
        <v>133.86608378218699</v>
      </c>
      <c r="J13" s="79" t="s">
        <v>30</v>
      </c>
      <c r="K13" s="62"/>
      <c r="L13" s="79" t="s">
        <v>79</v>
      </c>
      <c r="M13" s="62"/>
      <c r="N13" s="79">
        <v>90.511623483893999</v>
      </c>
      <c r="O13" s="62">
        <v>44.270019098800702</v>
      </c>
      <c r="P13" s="79">
        <v>43.6647083739796</v>
      </c>
      <c r="Q13" s="62">
        <v>12.2963940935939</v>
      </c>
      <c r="R13" s="79">
        <v>78.0439407494883</v>
      </c>
      <c r="S13" s="62">
        <v>19.863091962587401</v>
      </c>
      <c r="T13" s="79">
        <v>26.770527950487399</v>
      </c>
      <c r="U13" s="62">
        <v>36.130481764861997</v>
      </c>
      <c r="V13" s="79">
        <v>113.724725891711</v>
      </c>
      <c r="W13" s="62">
        <v>18.678675884866301</v>
      </c>
      <c r="Y13" s="52"/>
      <c r="Z13" s="47"/>
      <c r="AA13" s="47"/>
      <c r="AB13" s="47"/>
      <c r="AC13" s="47"/>
    </row>
    <row r="14" spans="1:29" ht="11.1" customHeight="1" x14ac:dyDescent="0.25">
      <c r="A14" s="42"/>
      <c r="B14" s="88">
        <v>1991</v>
      </c>
      <c r="C14" s="84" t="s">
        <v>30</v>
      </c>
      <c r="D14" s="85">
        <v>2000</v>
      </c>
      <c r="E14" s="42"/>
      <c r="F14" s="79">
        <v>124.084695853433</v>
      </c>
      <c r="G14" s="62">
        <v>25.728656483826398</v>
      </c>
      <c r="H14" s="79">
        <v>158.59527751949599</v>
      </c>
      <c r="I14" s="62">
        <v>80.799517983940902</v>
      </c>
      <c r="J14" s="79" t="s">
        <v>30</v>
      </c>
      <c r="K14" s="62"/>
      <c r="L14" s="79" t="s">
        <v>79</v>
      </c>
      <c r="M14" s="62"/>
      <c r="N14" s="79">
        <v>99.947736700209603</v>
      </c>
      <c r="O14" s="62">
        <v>78.628962650701894</v>
      </c>
      <c r="P14" s="79">
        <v>49.925367196182002</v>
      </c>
      <c r="Q14" s="62">
        <v>11.742951278496101</v>
      </c>
      <c r="R14" s="79">
        <v>102.15477662545101</v>
      </c>
      <c r="S14" s="62">
        <v>51.0028072349306</v>
      </c>
      <c r="T14" s="79">
        <v>333.61009475579101</v>
      </c>
      <c r="U14" s="62">
        <v>215.167364322124</v>
      </c>
      <c r="V14" s="79">
        <v>124.650346372559</v>
      </c>
      <c r="W14" s="62">
        <v>21.797042075898201</v>
      </c>
      <c r="Y14" s="52"/>
      <c r="Z14" s="119"/>
      <c r="AA14" s="47"/>
      <c r="AB14" s="47"/>
      <c r="AC14" s="47"/>
    </row>
    <row r="15" spans="1:29" ht="11.1" customHeight="1" x14ac:dyDescent="0.25">
      <c r="A15" s="98"/>
      <c r="B15" s="88">
        <v>2001</v>
      </c>
      <c r="C15" s="84" t="s">
        <v>30</v>
      </c>
      <c r="D15" s="85">
        <v>2010</v>
      </c>
      <c r="E15" s="42"/>
      <c r="F15" s="79">
        <v>110.736357782723</v>
      </c>
      <c r="G15" s="62">
        <v>9.0329644740742907</v>
      </c>
      <c r="H15" s="79">
        <v>125.46638623152499</v>
      </c>
      <c r="I15" s="62">
        <v>23.1852727030248</v>
      </c>
      <c r="J15" s="79" t="s">
        <v>30</v>
      </c>
      <c r="K15" s="62"/>
      <c r="L15" s="79" t="s">
        <v>79</v>
      </c>
      <c r="M15" s="62"/>
      <c r="N15" s="79">
        <v>110.707196929365</v>
      </c>
      <c r="O15" s="62">
        <v>63.018403365050197</v>
      </c>
      <c r="P15" s="79">
        <v>56.826060407745203</v>
      </c>
      <c r="Q15" s="62">
        <v>21.679525194730498</v>
      </c>
      <c r="R15" s="79">
        <v>86.905009473101998</v>
      </c>
      <c r="S15" s="62">
        <v>36.006510698334601</v>
      </c>
      <c r="T15" s="79">
        <v>14.8013389639433</v>
      </c>
      <c r="U15" s="62">
        <v>49.582439553788902</v>
      </c>
      <c r="V15" s="79">
        <v>109.59841229914799</v>
      </c>
      <c r="W15" s="62">
        <v>8.8268459803291108</v>
      </c>
      <c r="Y15" s="52"/>
      <c r="Z15" s="47"/>
      <c r="AA15" s="47"/>
      <c r="AB15" s="47"/>
      <c r="AC15" s="47"/>
    </row>
    <row r="16" spans="1:29" ht="11.1" customHeight="1" x14ac:dyDescent="0.25">
      <c r="A16" s="98"/>
      <c r="B16" s="88">
        <v>2011</v>
      </c>
      <c r="C16" s="84" t="s">
        <v>30</v>
      </c>
      <c r="D16" s="85"/>
      <c r="E16" s="42"/>
      <c r="F16" s="79">
        <v>98.764269163707098</v>
      </c>
      <c r="G16" s="62">
        <v>17.3941168576054</v>
      </c>
      <c r="H16" s="79">
        <v>145.72518652220199</v>
      </c>
      <c r="I16" s="62">
        <v>48.772843264115401</v>
      </c>
      <c r="J16" s="79" t="s">
        <v>30</v>
      </c>
      <c r="K16" s="62"/>
      <c r="L16" s="79" t="s">
        <v>30</v>
      </c>
      <c r="M16" s="62"/>
      <c r="N16" s="79">
        <v>47.440224664048202</v>
      </c>
      <c r="O16" s="62">
        <v>59.272811002590203</v>
      </c>
      <c r="P16" s="79">
        <v>35.1139596405148</v>
      </c>
      <c r="Q16" s="62">
        <v>33.799348581169902</v>
      </c>
      <c r="R16" s="79">
        <v>130.096744434372</v>
      </c>
      <c r="S16" s="62">
        <v>24.190834480347998</v>
      </c>
      <c r="T16" s="79" t="s">
        <v>79</v>
      </c>
      <c r="U16" s="62"/>
      <c r="V16" s="79">
        <v>102.603064974587</v>
      </c>
      <c r="W16" s="62">
        <v>14.3951813539623</v>
      </c>
      <c r="Y16" s="52"/>
      <c r="Z16" s="47"/>
      <c r="AA16" s="47"/>
      <c r="AB16" s="47"/>
      <c r="AC16" s="47"/>
    </row>
    <row r="17" spans="1:29" ht="11.1" customHeight="1" x14ac:dyDescent="0.25">
      <c r="A17" s="42"/>
      <c r="B17" s="42" t="s">
        <v>101</v>
      </c>
      <c r="C17" s="84"/>
      <c r="D17" s="42"/>
      <c r="E17" s="42"/>
      <c r="F17" s="79" t="s">
        <v>30</v>
      </c>
      <c r="G17" s="62"/>
      <c r="H17" s="79" t="s">
        <v>30</v>
      </c>
      <c r="I17" s="62"/>
      <c r="J17" s="79" t="s">
        <v>30</v>
      </c>
      <c r="K17" s="62"/>
      <c r="L17" s="79" t="s">
        <v>30</v>
      </c>
      <c r="M17" s="62"/>
      <c r="N17" s="79" t="s">
        <v>30</v>
      </c>
      <c r="O17" s="62"/>
      <c r="P17" s="79" t="s">
        <v>30</v>
      </c>
      <c r="Q17" s="62"/>
      <c r="R17" s="79" t="s">
        <v>30</v>
      </c>
      <c r="S17" s="62"/>
      <c r="T17" s="79" t="s">
        <v>30</v>
      </c>
      <c r="U17" s="62"/>
      <c r="V17" s="79" t="s">
        <v>30</v>
      </c>
      <c r="W17" s="62"/>
      <c r="Y17" s="52"/>
      <c r="Z17" s="47"/>
      <c r="AA17" s="47"/>
      <c r="AB17" s="47"/>
      <c r="AC17" s="47"/>
    </row>
    <row r="18" spans="1:29" ht="11.1" customHeight="1" x14ac:dyDescent="0.25">
      <c r="A18" s="5" t="s">
        <v>94</v>
      </c>
      <c r="B18" s="5"/>
      <c r="C18" s="6"/>
      <c r="D18" s="5"/>
      <c r="E18" s="5"/>
      <c r="F18" s="79"/>
      <c r="G18" s="62"/>
      <c r="H18" s="79"/>
      <c r="I18" s="62"/>
      <c r="J18" s="79"/>
      <c r="K18" s="62"/>
      <c r="L18" s="79"/>
      <c r="M18" s="62"/>
      <c r="N18" s="79"/>
      <c r="O18" s="62"/>
      <c r="P18" s="79"/>
      <c r="Q18" s="62"/>
      <c r="R18" s="79"/>
      <c r="S18" s="62"/>
      <c r="T18" s="79"/>
      <c r="U18" s="62"/>
      <c r="V18" s="79"/>
      <c r="W18" s="62"/>
      <c r="Y18" s="52"/>
      <c r="Z18" s="47"/>
      <c r="AA18" s="47"/>
      <c r="AB18" s="47"/>
      <c r="AC18" s="47"/>
    </row>
    <row r="19" spans="1:29" ht="11.1" customHeight="1" x14ac:dyDescent="0.25">
      <c r="A19" s="42"/>
      <c r="B19" s="42" t="s">
        <v>95</v>
      </c>
      <c r="C19" s="84"/>
      <c r="D19" s="42"/>
      <c r="E19" s="42"/>
      <c r="F19" s="79">
        <v>145.89704139922401</v>
      </c>
      <c r="G19" s="62">
        <v>55.834214347834603</v>
      </c>
      <c r="H19" s="79" t="s">
        <v>30</v>
      </c>
      <c r="I19" s="62"/>
      <c r="J19" s="79" t="s">
        <v>30</v>
      </c>
      <c r="K19" s="62"/>
      <c r="L19" s="79" t="s">
        <v>30</v>
      </c>
      <c r="M19" s="62"/>
      <c r="N19" s="79" t="s">
        <v>79</v>
      </c>
      <c r="O19" s="62"/>
      <c r="P19" s="79" t="s">
        <v>79</v>
      </c>
      <c r="Q19" s="62"/>
      <c r="R19" s="79" t="s">
        <v>30</v>
      </c>
      <c r="S19" s="62"/>
      <c r="T19" s="79" t="s">
        <v>79</v>
      </c>
      <c r="U19" s="62"/>
      <c r="V19" s="79">
        <v>146.63375193658001</v>
      </c>
      <c r="W19" s="62">
        <v>64.591478651744595</v>
      </c>
      <c r="Y19" s="52"/>
      <c r="Z19" s="47"/>
      <c r="AA19" s="47"/>
      <c r="AB19" s="47"/>
      <c r="AC19" s="47"/>
    </row>
    <row r="20" spans="1:29" ht="11.1" customHeight="1" x14ac:dyDescent="0.25">
      <c r="A20" s="42"/>
      <c r="B20" s="42" t="s">
        <v>96</v>
      </c>
      <c r="C20" s="84"/>
      <c r="D20" s="42"/>
      <c r="E20" s="42"/>
      <c r="F20" s="79">
        <v>131.651283187037</v>
      </c>
      <c r="G20" s="62">
        <v>9.1900137643552302</v>
      </c>
      <c r="H20" s="79">
        <v>164.09277149548899</v>
      </c>
      <c r="I20" s="62">
        <v>98.489314124411194</v>
      </c>
      <c r="J20" s="79" t="s">
        <v>30</v>
      </c>
      <c r="K20" s="62"/>
      <c r="L20" s="79">
        <v>57.708104257352097</v>
      </c>
      <c r="M20" s="62">
        <v>34.982469067113698</v>
      </c>
      <c r="N20" s="79">
        <v>94.428954351044794</v>
      </c>
      <c r="O20" s="62">
        <v>45.138363938019197</v>
      </c>
      <c r="P20" s="79">
        <v>47.185129258609301</v>
      </c>
      <c r="Q20" s="62">
        <v>7.1065500977760001</v>
      </c>
      <c r="R20" s="79">
        <v>120.96809742678001</v>
      </c>
      <c r="S20" s="62">
        <v>27.778661574061001</v>
      </c>
      <c r="T20" s="79">
        <v>152.92513945244499</v>
      </c>
      <c r="U20" s="62">
        <v>124.086484729498</v>
      </c>
      <c r="V20" s="79">
        <v>128.36539962411399</v>
      </c>
      <c r="W20" s="62">
        <v>10.8879372271803</v>
      </c>
      <c r="Y20" s="52"/>
      <c r="Z20" s="47"/>
      <c r="AA20" s="47"/>
      <c r="AB20" s="47"/>
      <c r="AC20" s="47"/>
    </row>
    <row r="21" spans="1:29" ht="11.1" customHeight="1" x14ac:dyDescent="0.25">
      <c r="A21" s="42"/>
      <c r="B21" s="42" t="s">
        <v>97</v>
      </c>
      <c r="C21" s="84"/>
      <c r="D21" s="42"/>
      <c r="E21" s="42"/>
      <c r="F21" s="79">
        <v>129.93978775587601</v>
      </c>
      <c r="G21" s="62">
        <v>15.9306381824179</v>
      </c>
      <c r="H21" s="79">
        <v>182.047343377087</v>
      </c>
      <c r="I21" s="62">
        <v>41.0168847799319</v>
      </c>
      <c r="J21" s="79" t="s">
        <v>30</v>
      </c>
      <c r="K21" s="62"/>
      <c r="L21" s="79" t="s">
        <v>79</v>
      </c>
      <c r="M21" s="62"/>
      <c r="N21" s="79">
        <v>90.894353810285907</v>
      </c>
      <c r="O21" s="62">
        <v>25.3190478229772</v>
      </c>
      <c r="P21" s="79">
        <v>39.277927707865203</v>
      </c>
      <c r="Q21" s="62">
        <v>6.8925024223928899</v>
      </c>
      <c r="R21" s="79">
        <v>119.977285150485</v>
      </c>
      <c r="S21" s="62">
        <v>12.921424219514799</v>
      </c>
      <c r="T21" s="79" t="s">
        <v>79</v>
      </c>
      <c r="U21" s="62"/>
      <c r="V21" s="79">
        <v>130.94934890993801</v>
      </c>
      <c r="W21" s="62">
        <v>12.7283479400933</v>
      </c>
      <c r="Y21" s="52"/>
      <c r="Z21" s="119"/>
      <c r="AA21" s="47"/>
      <c r="AB21" s="47"/>
      <c r="AC21" s="47"/>
    </row>
    <row r="22" spans="1:29" ht="11.1" customHeight="1" x14ac:dyDescent="0.25">
      <c r="A22" s="42"/>
      <c r="B22" s="87" t="s">
        <v>177</v>
      </c>
      <c r="C22" s="84"/>
      <c r="D22" s="42"/>
      <c r="E22" s="42"/>
      <c r="F22" s="79">
        <v>128.31017232809299</v>
      </c>
      <c r="G22" s="62">
        <v>16.771159254698102</v>
      </c>
      <c r="H22" s="79">
        <v>200.098236546556</v>
      </c>
      <c r="I22" s="62">
        <v>49.8366838589697</v>
      </c>
      <c r="J22" s="79" t="s">
        <v>30</v>
      </c>
      <c r="K22" s="62"/>
      <c r="L22" s="79" t="s">
        <v>30</v>
      </c>
      <c r="M22" s="62"/>
      <c r="N22" s="79">
        <v>104.000268590538</v>
      </c>
      <c r="O22" s="62">
        <v>43.558822318544401</v>
      </c>
      <c r="P22" s="79">
        <v>38.094635786831297</v>
      </c>
      <c r="Q22" s="62">
        <v>16.5191795137426</v>
      </c>
      <c r="R22" s="79">
        <v>112.648429640391</v>
      </c>
      <c r="S22" s="62">
        <v>20.586006816525501</v>
      </c>
      <c r="T22" s="79" t="s">
        <v>79</v>
      </c>
      <c r="U22" s="62"/>
      <c r="V22" s="79">
        <v>133.36532499083</v>
      </c>
      <c r="W22" s="62">
        <v>14.5063877876429</v>
      </c>
      <c r="Y22" s="52"/>
      <c r="Z22" s="47"/>
      <c r="AA22" s="47"/>
      <c r="AB22" s="47"/>
      <c r="AC22" s="47"/>
    </row>
    <row r="23" spans="1:29" ht="11.1" customHeight="1" x14ac:dyDescent="0.25">
      <c r="A23" s="42"/>
      <c r="B23" s="42" t="s">
        <v>98</v>
      </c>
      <c r="C23" s="84"/>
      <c r="D23" s="42"/>
      <c r="E23" s="42"/>
      <c r="F23" s="79">
        <v>123.180035183808</v>
      </c>
      <c r="G23" s="62">
        <v>5.4403521922055003</v>
      </c>
      <c r="H23" s="79">
        <v>124.03527981792899</v>
      </c>
      <c r="I23" s="62">
        <v>13.745290936884601</v>
      </c>
      <c r="J23" s="79" t="s">
        <v>79</v>
      </c>
      <c r="K23" s="62"/>
      <c r="L23" s="79" t="s">
        <v>79</v>
      </c>
      <c r="M23" s="62"/>
      <c r="N23" s="382" t="s">
        <v>285</v>
      </c>
      <c r="O23" s="62">
        <v>130.03978077772101</v>
      </c>
      <c r="P23" s="79">
        <v>43.443982954118702</v>
      </c>
      <c r="Q23" s="62">
        <v>27.7371084108897</v>
      </c>
      <c r="R23" s="79">
        <v>86.3502780513505</v>
      </c>
      <c r="S23" s="62">
        <v>21.930844614051399</v>
      </c>
      <c r="T23" s="79">
        <v>115.503021234229</v>
      </c>
      <c r="U23" s="62">
        <v>39.2797852906657</v>
      </c>
      <c r="V23" s="79">
        <v>120.88456338363601</v>
      </c>
      <c r="W23" s="62">
        <v>7.5159572107388097</v>
      </c>
      <c r="Y23" s="52"/>
      <c r="Z23" s="47"/>
      <c r="AA23" s="47"/>
      <c r="AB23" s="47"/>
      <c r="AC23" s="47"/>
    </row>
    <row r="24" spans="1:29" ht="12" customHeight="1" x14ac:dyDescent="0.25">
      <c r="A24" s="5" t="s">
        <v>249</v>
      </c>
      <c r="B24" s="378"/>
      <c r="C24" s="6"/>
      <c r="D24" s="5"/>
      <c r="E24" s="5"/>
      <c r="F24" s="79"/>
      <c r="G24" s="62"/>
      <c r="H24" s="79"/>
      <c r="I24" s="62"/>
      <c r="J24" s="79"/>
      <c r="K24" s="62"/>
      <c r="L24" s="79"/>
      <c r="M24" s="62"/>
      <c r="N24" s="79"/>
      <c r="O24" s="62"/>
      <c r="P24" s="79"/>
      <c r="Q24" s="62"/>
      <c r="R24" s="79"/>
      <c r="S24" s="62"/>
      <c r="T24" s="79"/>
      <c r="U24" s="62"/>
      <c r="V24" s="79"/>
      <c r="W24" s="62"/>
      <c r="Y24" s="52"/>
      <c r="Z24" s="47"/>
      <c r="AA24" s="47"/>
      <c r="AB24" s="47"/>
      <c r="AC24" s="47"/>
    </row>
    <row r="25" spans="1:29" ht="11.1" customHeight="1" x14ac:dyDescent="0.25">
      <c r="A25" s="42"/>
      <c r="B25" s="88"/>
      <c r="C25" s="84" t="s">
        <v>30</v>
      </c>
      <c r="D25" s="42">
        <v>500</v>
      </c>
      <c r="E25" s="42" t="s">
        <v>182</v>
      </c>
      <c r="F25" s="79">
        <v>167.46640970517601</v>
      </c>
      <c r="G25" s="62">
        <v>28.686794283536301</v>
      </c>
      <c r="H25" s="79">
        <v>487.51008070430601</v>
      </c>
      <c r="I25" s="62">
        <v>236.19806934227699</v>
      </c>
      <c r="J25" s="79" t="s">
        <v>79</v>
      </c>
      <c r="K25" s="62"/>
      <c r="L25" s="79" t="s">
        <v>79</v>
      </c>
      <c r="M25" s="62"/>
      <c r="N25" s="79">
        <v>153.488094571939</v>
      </c>
      <c r="O25" s="62">
        <v>67.875552006845794</v>
      </c>
      <c r="P25" s="79">
        <v>53.667649701160897</v>
      </c>
      <c r="Q25" s="62">
        <v>13.668205081610999</v>
      </c>
      <c r="R25" s="79">
        <v>104.301092389213</v>
      </c>
      <c r="S25" s="62">
        <v>39.887595081839002</v>
      </c>
      <c r="T25" s="79">
        <v>144.08945682866701</v>
      </c>
      <c r="U25" s="62">
        <v>123.09904349165799</v>
      </c>
      <c r="V25" s="79">
        <v>154.22910386421</v>
      </c>
      <c r="W25" s="62">
        <v>23.012430782743401</v>
      </c>
      <c r="Y25" s="52"/>
      <c r="Z25" s="119"/>
      <c r="AA25" s="47"/>
      <c r="AB25" s="47"/>
      <c r="AC25" s="47"/>
    </row>
    <row r="26" spans="1:29" ht="11.1" customHeight="1" x14ac:dyDescent="0.25">
      <c r="A26" s="42"/>
      <c r="B26" s="88">
        <v>501</v>
      </c>
      <c r="C26" s="84" t="s">
        <v>30</v>
      </c>
      <c r="D26" s="89">
        <v>1000</v>
      </c>
      <c r="E26" s="42" t="s">
        <v>182</v>
      </c>
      <c r="F26" s="79">
        <v>153.276563298838</v>
      </c>
      <c r="G26" s="62">
        <v>8.2093799541806796</v>
      </c>
      <c r="H26" s="79">
        <v>171.46907741180101</v>
      </c>
      <c r="I26" s="62">
        <v>40.721782688671503</v>
      </c>
      <c r="J26" s="79" t="s">
        <v>30</v>
      </c>
      <c r="K26" s="62"/>
      <c r="L26" s="79" t="s">
        <v>79</v>
      </c>
      <c r="M26" s="62"/>
      <c r="N26" s="79">
        <v>100.65930359926401</v>
      </c>
      <c r="O26" s="62">
        <v>14.4132184190738</v>
      </c>
      <c r="P26" s="79">
        <v>45.372665313816903</v>
      </c>
      <c r="Q26" s="62">
        <v>8.4904478054943393</v>
      </c>
      <c r="R26" s="79">
        <v>92.912391451754701</v>
      </c>
      <c r="S26" s="62">
        <v>14.782285502575</v>
      </c>
      <c r="T26" s="79">
        <v>163.98920044414999</v>
      </c>
      <c r="U26" s="62">
        <v>72.588747707805496</v>
      </c>
      <c r="V26" s="79">
        <v>141.416295525018</v>
      </c>
      <c r="W26" s="62">
        <v>7.2791048860816696</v>
      </c>
      <c r="Y26" s="52"/>
      <c r="Z26" s="47"/>
      <c r="AA26" s="47"/>
      <c r="AB26" s="47"/>
      <c r="AC26" s="47"/>
    </row>
    <row r="27" spans="1:29" ht="11.1" customHeight="1" x14ac:dyDescent="0.25">
      <c r="A27" s="42"/>
      <c r="B27" s="81">
        <v>1001</v>
      </c>
      <c r="C27" s="84" t="s">
        <v>30</v>
      </c>
      <c r="D27" s="89">
        <v>2000</v>
      </c>
      <c r="E27" s="42" t="s">
        <v>182</v>
      </c>
      <c r="F27" s="79">
        <v>135.62120582627799</v>
      </c>
      <c r="G27" s="62">
        <v>4.6987832953126496</v>
      </c>
      <c r="H27" s="79">
        <v>190.40407662491</v>
      </c>
      <c r="I27" s="62">
        <v>36.925192311674898</v>
      </c>
      <c r="J27" s="79" t="s">
        <v>30</v>
      </c>
      <c r="K27" s="62"/>
      <c r="L27" s="79" t="s">
        <v>79</v>
      </c>
      <c r="M27" s="62"/>
      <c r="N27" s="79">
        <v>81.777680832063098</v>
      </c>
      <c r="O27" s="62">
        <v>20.4413343218432</v>
      </c>
      <c r="P27" s="79">
        <v>37.1831423220708</v>
      </c>
      <c r="Q27" s="62">
        <v>4.23475102690941</v>
      </c>
      <c r="R27" s="79">
        <v>111.66631432816899</v>
      </c>
      <c r="S27" s="62">
        <v>13.1004727591964</v>
      </c>
      <c r="T27" s="79">
        <v>56.966118297494504</v>
      </c>
      <c r="U27" s="62">
        <v>34.177931762796199</v>
      </c>
      <c r="V27" s="79">
        <v>134.30039483604699</v>
      </c>
      <c r="W27" s="62">
        <v>5.0790777050939599</v>
      </c>
      <c r="Y27" s="52"/>
      <c r="Z27" s="47"/>
      <c r="AA27" s="47"/>
      <c r="AB27" s="47"/>
      <c r="AC27" s="47"/>
    </row>
    <row r="28" spans="1:29" ht="11.1" customHeight="1" x14ac:dyDescent="0.25">
      <c r="A28" s="42"/>
      <c r="B28" s="81">
        <v>2001</v>
      </c>
      <c r="C28" s="84" t="s">
        <v>30</v>
      </c>
      <c r="D28" s="89">
        <v>3000</v>
      </c>
      <c r="E28" s="42" t="s">
        <v>182</v>
      </c>
      <c r="F28" s="79">
        <v>128.384989251631</v>
      </c>
      <c r="G28" s="62">
        <v>3.6699835540977102</v>
      </c>
      <c r="H28" s="79">
        <v>178.32342917223599</v>
      </c>
      <c r="I28" s="62">
        <v>39.598973204756803</v>
      </c>
      <c r="J28" s="79" t="s">
        <v>30</v>
      </c>
      <c r="K28" s="62"/>
      <c r="L28" s="79" t="s">
        <v>79</v>
      </c>
      <c r="M28" s="62"/>
      <c r="N28" s="79">
        <v>59.229129722110102</v>
      </c>
      <c r="O28" s="62">
        <v>15.4369029690468</v>
      </c>
      <c r="P28" s="79">
        <v>39.4361064563087</v>
      </c>
      <c r="Q28" s="62">
        <v>31.386553630964801</v>
      </c>
      <c r="R28" s="79">
        <v>109.751159771838</v>
      </c>
      <c r="S28" s="62">
        <v>20.499620924166901</v>
      </c>
      <c r="T28" s="79" t="s">
        <v>79</v>
      </c>
      <c r="U28" s="62"/>
      <c r="V28" s="79">
        <v>129.588924096341</v>
      </c>
      <c r="W28" s="62">
        <v>5.3980801766402697</v>
      </c>
      <c r="Y28" s="52"/>
      <c r="Z28" s="47"/>
    </row>
    <row r="29" spans="1:29" ht="11.1" customHeight="1" x14ac:dyDescent="0.25">
      <c r="A29" s="78"/>
      <c r="B29" s="158">
        <v>3001</v>
      </c>
      <c r="C29" s="99" t="s">
        <v>30</v>
      </c>
      <c r="D29" s="78"/>
      <c r="E29" s="78" t="s">
        <v>182</v>
      </c>
      <c r="F29" s="80">
        <v>111.541173752457</v>
      </c>
      <c r="G29" s="64">
        <v>3.3938041483214998</v>
      </c>
      <c r="H29" s="80">
        <v>137.30895399816299</v>
      </c>
      <c r="I29" s="64">
        <v>8.66014560552399</v>
      </c>
      <c r="J29" s="370" t="s">
        <v>30</v>
      </c>
      <c r="K29" s="371"/>
      <c r="L29" s="370" t="s">
        <v>30</v>
      </c>
      <c r="M29" s="371"/>
      <c r="N29" s="370">
        <v>66.700719765804493</v>
      </c>
      <c r="O29" s="371">
        <v>19.2644696461577</v>
      </c>
      <c r="P29" s="370">
        <v>37.049589851799503</v>
      </c>
      <c r="Q29" s="371">
        <v>10.6364276099221</v>
      </c>
      <c r="R29" s="370">
        <v>129.19699486528</v>
      </c>
      <c r="S29" s="371">
        <v>10.549114730655001</v>
      </c>
      <c r="T29" s="370" t="s">
        <v>30</v>
      </c>
      <c r="U29" s="64"/>
      <c r="V29" s="80">
        <v>113.767327951672</v>
      </c>
      <c r="W29" s="64">
        <v>3.2483050268009399</v>
      </c>
      <c r="Y29" s="52"/>
      <c r="Z29" s="47"/>
    </row>
    <row r="30" spans="1:29" ht="1.5" customHeight="1" x14ac:dyDescent="0.25">
      <c r="A30" s="9"/>
      <c r="B30" s="9"/>
      <c r="C30" s="10"/>
      <c r="D30" s="9"/>
      <c r="E30" s="9"/>
      <c r="F30" s="12"/>
      <c r="H30" s="12"/>
      <c r="J30" s="12"/>
      <c r="L30" s="12"/>
      <c r="T30" s="12"/>
      <c r="U30" s="42"/>
      <c r="V30" s="12"/>
      <c r="W30" s="42"/>
      <c r="Y30" s="47"/>
      <c r="Z30" s="47"/>
    </row>
    <row r="31" spans="1:29" ht="10.5" customHeight="1" x14ac:dyDescent="0.25">
      <c r="A31" s="327">
        <v>1</v>
      </c>
      <c r="B31" s="453" t="s">
        <v>103</v>
      </c>
      <c r="C31" s="453"/>
      <c r="D31" s="453"/>
      <c r="E31" s="453"/>
      <c r="F31" s="453"/>
      <c r="G31" s="453"/>
      <c r="H31" s="453"/>
      <c r="I31" s="453"/>
      <c r="J31" s="453"/>
      <c r="K31" s="453"/>
      <c r="L31" s="453"/>
      <c r="M31" s="453"/>
      <c r="N31" s="453"/>
      <c r="O31" s="453"/>
      <c r="P31" s="453"/>
      <c r="Q31" s="453"/>
      <c r="R31" s="453"/>
      <c r="S31" s="453"/>
      <c r="T31" s="453"/>
      <c r="U31" s="453"/>
      <c r="V31" s="453"/>
      <c r="W31" s="453"/>
      <c r="X31" s="453"/>
      <c r="Y31" s="47"/>
      <c r="Z31" s="47"/>
    </row>
    <row r="32" spans="1:29" ht="12.75" customHeight="1" x14ac:dyDescent="0.25">
      <c r="A32" s="240">
        <v>2</v>
      </c>
      <c r="B32" s="456" t="s">
        <v>188</v>
      </c>
      <c r="C32" s="456"/>
      <c r="D32" s="456"/>
      <c r="E32" s="456"/>
      <c r="F32" s="456"/>
      <c r="G32" s="456"/>
      <c r="H32" s="456"/>
      <c r="I32" s="456"/>
      <c r="J32" s="456"/>
      <c r="K32" s="456"/>
      <c r="L32" s="456"/>
      <c r="M32" s="456"/>
      <c r="N32" s="456"/>
      <c r="O32" s="456"/>
      <c r="P32" s="456"/>
      <c r="Q32" s="456"/>
      <c r="R32" s="456"/>
      <c r="S32" s="456"/>
      <c r="T32" s="456"/>
      <c r="U32" s="456"/>
      <c r="V32" s="456"/>
      <c r="W32" s="456"/>
      <c r="X32" s="456"/>
      <c r="Y32" s="104"/>
      <c r="Z32" s="47"/>
    </row>
    <row r="33" spans="1:26" x14ac:dyDescent="0.25">
      <c r="A33" s="240">
        <v>3</v>
      </c>
      <c r="B33" s="9" t="s">
        <v>189</v>
      </c>
      <c r="U33"/>
      <c r="V33"/>
      <c r="W33"/>
      <c r="Y33" s="52"/>
      <c r="Z33" s="47"/>
    </row>
    <row r="34" spans="1:26" x14ac:dyDescent="0.25">
      <c r="U34"/>
      <c r="V34"/>
      <c r="W34"/>
      <c r="Y34" s="52"/>
      <c r="Z34" s="47"/>
    </row>
    <row r="35" spans="1:26" x14ac:dyDescent="0.25">
      <c r="U35"/>
      <c r="V35"/>
      <c r="W35"/>
      <c r="Y35" s="52"/>
      <c r="Z35" s="47"/>
    </row>
    <row r="36" spans="1:26" x14ac:dyDescent="0.25">
      <c r="Y36" s="52"/>
      <c r="Z36" s="47"/>
    </row>
    <row r="37" spans="1:26" x14ac:dyDescent="0.25">
      <c r="Y37" s="52"/>
      <c r="Z37" s="47"/>
    </row>
    <row r="38" spans="1:26" x14ac:dyDescent="0.25">
      <c r="Y38" s="52"/>
      <c r="Z38" s="47"/>
    </row>
    <row r="39" spans="1:26" x14ac:dyDescent="0.25">
      <c r="Y39" s="52"/>
      <c r="Z39" s="47"/>
    </row>
    <row r="40" spans="1:26" x14ac:dyDescent="0.25">
      <c r="Y40" s="52"/>
      <c r="Z40" s="47"/>
    </row>
    <row r="41" spans="1:26" x14ac:dyDescent="0.25">
      <c r="Y41" s="52"/>
      <c r="Z41" s="47"/>
    </row>
    <row r="42" spans="1:26" x14ac:dyDescent="0.25">
      <c r="Y42" s="52"/>
      <c r="Z42" s="47"/>
    </row>
    <row r="43" spans="1:26" x14ac:dyDescent="0.25">
      <c r="Y43" s="52"/>
      <c r="Z43" s="47"/>
    </row>
    <row r="44" spans="1:26" x14ac:dyDescent="0.25">
      <c r="Y44" s="52"/>
      <c r="Z44" s="47"/>
    </row>
    <row r="45" spans="1:26" x14ac:dyDescent="0.25">
      <c r="Y45" s="52"/>
      <c r="Z45" s="47"/>
    </row>
    <row r="46" spans="1:26" x14ac:dyDescent="0.25">
      <c r="Y46" s="52"/>
      <c r="Z46" s="47"/>
    </row>
    <row r="47" spans="1:26" x14ac:dyDescent="0.25">
      <c r="Y47" s="52"/>
      <c r="Z47" s="47"/>
    </row>
    <row r="48" spans="1:26" x14ac:dyDescent="0.25">
      <c r="Y48" s="52"/>
      <c r="Z48" s="47"/>
    </row>
  </sheetData>
  <mergeCells count="14">
    <mergeCell ref="B31:X31"/>
    <mergeCell ref="B32:X32"/>
    <mergeCell ref="A2:W2"/>
    <mergeCell ref="A3:W3"/>
    <mergeCell ref="F5:W5"/>
    <mergeCell ref="L6:M6"/>
    <mergeCell ref="T6:U6"/>
    <mergeCell ref="H6:I6"/>
    <mergeCell ref="J6:K6"/>
    <mergeCell ref="F6:G6"/>
    <mergeCell ref="V6:W6"/>
    <mergeCell ref="N6:O6"/>
    <mergeCell ref="P6:Q6"/>
    <mergeCell ref="R6:S6"/>
  </mergeCells>
  <phoneticPr fontId="2" type="noConversion"/>
  <pageMargins left="1.1811023622047245" right="1.1811023622047245" top="1.3779527559055118" bottom="1.3779527559055118" header="0.51181102362204722" footer="0.51181102362204722"/>
  <pageSetup paperSize="9" scale="88"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22">
    <tabColor rgb="FF00B050"/>
    <pageSetUpPr fitToPage="1"/>
  </sheetPr>
  <dimension ref="A2:AA35"/>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4.6640625" style="1" customWidth="1"/>
    <col min="3" max="3" width="2.109375" style="8" customWidth="1"/>
    <col min="4" max="4" width="4.88671875" style="1" customWidth="1"/>
    <col min="5" max="5" width="9" style="1" customWidth="1"/>
    <col min="6" max="6" width="5.44140625" style="24" customWidth="1"/>
    <col min="7" max="7" width="5.44140625" style="1" customWidth="1"/>
    <col min="8" max="8" width="5.44140625" style="24" customWidth="1"/>
    <col min="9" max="9" width="5.44140625" style="1" customWidth="1"/>
    <col min="10" max="10" width="5.44140625" style="24" customWidth="1"/>
    <col min="11" max="11" width="5.44140625" style="1" customWidth="1"/>
    <col min="12" max="12" width="5.44140625" style="24" customWidth="1"/>
    <col min="13" max="17" width="5.44140625" style="1" customWidth="1"/>
    <col min="18" max="19" width="6" style="1" customWidth="1"/>
    <col min="20" max="20" width="5.44140625" style="24" customWidth="1"/>
    <col min="21" max="21" width="5.44140625" style="1" customWidth="1"/>
    <col min="22" max="22" width="5.44140625" style="24" customWidth="1"/>
    <col min="23" max="23" width="5.44140625" style="1" customWidth="1"/>
    <col min="24" max="24" width="9.109375" style="1"/>
    <col min="25" max="25" width="13.44140625" style="1" hidden="1" customWidth="1"/>
    <col min="26" max="29" width="0" style="1" hidden="1" customWidth="1"/>
    <col min="30" max="16384" width="9.109375" style="1"/>
  </cols>
  <sheetData>
    <row r="2" spans="1:27" ht="30" customHeight="1" x14ac:dyDescent="0.25">
      <c r="A2" s="451" t="s">
        <v>286</v>
      </c>
      <c r="B2" s="451"/>
      <c r="C2" s="451"/>
      <c r="D2" s="451"/>
      <c r="E2" s="451"/>
      <c r="F2" s="451"/>
      <c r="G2" s="451"/>
      <c r="H2" s="451"/>
      <c r="I2" s="451"/>
      <c r="J2" s="451"/>
      <c r="K2" s="451"/>
      <c r="L2" s="451"/>
      <c r="M2" s="451"/>
      <c r="N2" s="451"/>
      <c r="O2" s="451"/>
      <c r="P2" s="451"/>
      <c r="Q2" s="451"/>
      <c r="R2" s="451"/>
      <c r="S2" s="451"/>
      <c r="T2" s="451"/>
      <c r="U2" s="451"/>
      <c r="V2" s="451"/>
      <c r="W2" s="451"/>
      <c r="X2" s="230"/>
    </row>
    <row r="3" spans="1:27" ht="30" customHeight="1" x14ac:dyDescent="0.25">
      <c r="A3" s="457" t="s">
        <v>287</v>
      </c>
      <c r="B3" s="457"/>
      <c r="C3" s="457"/>
      <c r="D3" s="457"/>
      <c r="E3" s="457"/>
      <c r="F3" s="457"/>
      <c r="G3" s="457"/>
      <c r="H3" s="457"/>
      <c r="I3" s="457"/>
      <c r="J3" s="457"/>
      <c r="K3" s="457"/>
      <c r="L3" s="457"/>
      <c r="M3" s="457"/>
      <c r="N3" s="457"/>
      <c r="O3" s="457"/>
      <c r="P3" s="457"/>
      <c r="Q3" s="457"/>
      <c r="R3" s="457"/>
      <c r="S3" s="457"/>
      <c r="T3" s="457"/>
      <c r="U3" s="457"/>
      <c r="V3" s="457"/>
      <c r="W3" s="457"/>
      <c r="X3" s="278"/>
    </row>
    <row r="4" spans="1:27" x14ac:dyDescent="0.25">
      <c r="A4" s="2"/>
      <c r="B4" s="2"/>
      <c r="C4" s="4"/>
      <c r="D4" s="2"/>
      <c r="E4" s="2"/>
    </row>
    <row r="5" spans="1:27" ht="12" customHeight="1" x14ac:dyDescent="0.25">
      <c r="A5" s="14"/>
      <c r="B5" s="14"/>
      <c r="C5" s="28"/>
      <c r="D5" s="14"/>
      <c r="E5" s="14"/>
      <c r="F5" s="424" t="s">
        <v>85</v>
      </c>
      <c r="G5" s="452"/>
      <c r="H5" s="452"/>
      <c r="I5" s="452"/>
      <c r="J5" s="452"/>
      <c r="K5" s="452"/>
      <c r="L5" s="452"/>
      <c r="M5" s="452"/>
      <c r="N5" s="452"/>
      <c r="O5" s="452"/>
      <c r="P5" s="452"/>
      <c r="Q5" s="452"/>
      <c r="R5" s="452"/>
      <c r="S5" s="452"/>
      <c r="T5" s="452"/>
      <c r="U5" s="452"/>
      <c r="V5" s="452"/>
      <c r="W5" s="452"/>
    </row>
    <row r="6" spans="1:27" ht="38.25" customHeight="1" x14ac:dyDescent="0.25">
      <c r="A6" s="27"/>
      <c r="B6" s="27"/>
      <c r="C6" s="29"/>
      <c r="D6" s="27"/>
      <c r="E6" s="27"/>
      <c r="F6" s="460" t="s">
        <v>87</v>
      </c>
      <c r="G6" s="460"/>
      <c r="H6" s="460" t="s">
        <v>131</v>
      </c>
      <c r="I6" s="460"/>
      <c r="J6" s="460" t="s">
        <v>89</v>
      </c>
      <c r="K6" s="460"/>
      <c r="L6" s="460" t="s">
        <v>90</v>
      </c>
      <c r="M6" s="460"/>
      <c r="N6" s="460" t="s">
        <v>91</v>
      </c>
      <c r="O6" s="460"/>
      <c r="P6" s="454" t="s">
        <v>132</v>
      </c>
      <c r="Q6" s="454"/>
      <c r="R6" s="460" t="s">
        <v>133</v>
      </c>
      <c r="S6" s="460"/>
      <c r="T6" s="460" t="s">
        <v>29</v>
      </c>
      <c r="U6" s="460"/>
      <c r="V6" s="460" t="s">
        <v>58</v>
      </c>
      <c r="W6" s="460"/>
      <c r="X6" s="47"/>
      <c r="Y6" s="47"/>
      <c r="Z6" s="47"/>
      <c r="AA6" s="47"/>
    </row>
    <row r="7" spans="1:27" ht="9.9" customHeight="1" x14ac:dyDescent="0.25">
      <c r="A7" s="21" t="s">
        <v>84</v>
      </c>
      <c r="B7" s="21"/>
      <c r="C7" s="30"/>
      <c r="D7" s="21"/>
      <c r="E7" s="21"/>
      <c r="F7" s="222">
        <v>131.92856330734</v>
      </c>
      <c r="G7" s="223">
        <v>6.1491699742516603</v>
      </c>
      <c r="H7" s="222">
        <v>167.44689052898099</v>
      </c>
      <c r="I7" s="223">
        <v>37.361509684760797</v>
      </c>
      <c r="J7" s="222" t="s">
        <v>79</v>
      </c>
      <c r="K7" s="223"/>
      <c r="L7" s="222">
        <v>81.260512891416496</v>
      </c>
      <c r="M7" s="223">
        <v>35.303416409954899</v>
      </c>
      <c r="N7" s="222">
        <v>99.995879119231304</v>
      </c>
      <c r="O7" s="223">
        <v>39.4436682174289</v>
      </c>
      <c r="P7" s="222">
        <v>45.024516925217597</v>
      </c>
      <c r="Q7" s="223">
        <v>8.04338808023528</v>
      </c>
      <c r="R7" s="222">
        <v>121.240093653782</v>
      </c>
      <c r="S7" s="223">
        <v>14.2747335020169</v>
      </c>
      <c r="T7" s="222">
        <v>126.190969448364</v>
      </c>
      <c r="U7" s="223">
        <v>71.457678213567903</v>
      </c>
      <c r="V7" s="222">
        <v>130.79163696290999</v>
      </c>
      <c r="W7" s="223">
        <v>6.0483139992959298</v>
      </c>
      <c r="X7" s="47"/>
      <c r="Y7" s="47"/>
      <c r="Z7" s="47"/>
      <c r="AA7" s="47"/>
    </row>
    <row r="8" spans="1:27" ht="9.9" customHeight="1" x14ac:dyDescent="0.25">
      <c r="A8" s="5" t="s">
        <v>49</v>
      </c>
      <c r="B8" s="5"/>
      <c r="C8" s="6"/>
      <c r="D8" s="5"/>
      <c r="E8" s="5"/>
      <c r="F8" s="93"/>
      <c r="G8" s="94"/>
      <c r="H8" s="93"/>
      <c r="I8" s="94"/>
      <c r="J8" s="93"/>
      <c r="K8" s="94"/>
      <c r="L8" s="93"/>
      <c r="M8" s="94"/>
      <c r="N8" s="93"/>
      <c r="O8" s="94"/>
      <c r="P8" s="93"/>
      <c r="Q8" s="94"/>
      <c r="R8" s="93"/>
      <c r="S8" s="94"/>
      <c r="T8" s="93"/>
      <c r="U8" s="94"/>
      <c r="V8" s="91"/>
      <c r="W8" s="95"/>
      <c r="X8" s="47"/>
      <c r="Y8" s="47"/>
      <c r="Z8" s="47"/>
      <c r="AA8" s="47"/>
    </row>
    <row r="9" spans="1:27" ht="12" customHeight="1" x14ac:dyDescent="0.25">
      <c r="A9" s="42"/>
      <c r="B9" s="225"/>
      <c r="C9" s="84" t="s">
        <v>30</v>
      </c>
      <c r="D9" s="110">
        <v>1940</v>
      </c>
      <c r="E9" s="7"/>
      <c r="F9" s="79">
        <v>146.258451997099</v>
      </c>
      <c r="G9" s="62">
        <v>15.0018443031981</v>
      </c>
      <c r="H9" s="380" t="s">
        <v>288</v>
      </c>
      <c r="I9" s="62">
        <v>250.74612893270501</v>
      </c>
      <c r="J9" s="79" t="s">
        <v>79</v>
      </c>
      <c r="K9" s="62"/>
      <c r="L9" s="79" t="s">
        <v>30</v>
      </c>
      <c r="M9" s="62"/>
      <c r="N9" s="380" t="s">
        <v>289</v>
      </c>
      <c r="O9" s="62">
        <v>197.98338120775099</v>
      </c>
      <c r="P9" s="79">
        <v>48.599359327147297</v>
      </c>
      <c r="Q9" s="62">
        <v>10.195330223548799</v>
      </c>
      <c r="R9" s="79">
        <v>114.098961339897</v>
      </c>
      <c r="S9" s="62">
        <v>25.309752977694099</v>
      </c>
      <c r="T9" s="79">
        <v>68.777746087706007</v>
      </c>
      <c r="U9" s="62">
        <v>57.523313130758801</v>
      </c>
      <c r="V9" s="79">
        <v>143.61063916152199</v>
      </c>
      <c r="W9" s="62">
        <v>23.858456244707799</v>
      </c>
      <c r="X9" s="47"/>
      <c r="Y9" s="47"/>
      <c r="Z9" s="47"/>
      <c r="AA9" s="47"/>
    </row>
    <row r="10" spans="1:27" ht="11.1" customHeight="1" x14ac:dyDescent="0.25">
      <c r="A10" s="42"/>
      <c r="B10" s="88">
        <v>1941</v>
      </c>
      <c r="C10" s="84" t="s">
        <v>30</v>
      </c>
      <c r="D10" s="85">
        <v>1960</v>
      </c>
      <c r="E10" s="42"/>
      <c r="F10" s="79">
        <v>141.306112284129</v>
      </c>
      <c r="G10" s="62">
        <v>18.239305416530101</v>
      </c>
      <c r="H10" s="79">
        <v>178.44162357443699</v>
      </c>
      <c r="I10" s="62">
        <v>40.3490880283412</v>
      </c>
      <c r="J10" s="79" t="s">
        <v>30</v>
      </c>
      <c r="K10" s="62"/>
      <c r="L10" s="79" t="s">
        <v>30</v>
      </c>
      <c r="M10" s="62"/>
      <c r="N10" s="79">
        <v>98.487653468671098</v>
      </c>
      <c r="O10" s="62">
        <v>12.812953983637399</v>
      </c>
      <c r="P10" s="79">
        <v>56.617286439348199</v>
      </c>
      <c r="Q10" s="62">
        <v>20.859806847910502</v>
      </c>
      <c r="R10" s="79">
        <v>122.017797128276</v>
      </c>
      <c r="S10" s="62">
        <v>53.768927907051598</v>
      </c>
      <c r="T10" s="380" t="s">
        <v>290</v>
      </c>
      <c r="U10" s="62">
        <v>208.639093614828</v>
      </c>
      <c r="V10" s="79">
        <v>143.937994822208</v>
      </c>
      <c r="W10" s="62">
        <v>16.074060363968702</v>
      </c>
      <c r="X10" s="47"/>
      <c r="Y10" s="47"/>
      <c r="Z10" s="47"/>
      <c r="AA10" s="47"/>
    </row>
    <row r="11" spans="1:27" ht="11.1" customHeight="1" x14ac:dyDescent="0.25">
      <c r="A11" s="42"/>
      <c r="B11" s="88">
        <v>1961</v>
      </c>
      <c r="C11" s="84" t="s">
        <v>30</v>
      </c>
      <c r="D11" s="85">
        <v>1970</v>
      </c>
      <c r="E11" s="42"/>
      <c r="F11" s="79">
        <v>134.76895790539001</v>
      </c>
      <c r="G11" s="62">
        <v>9.1153311420821197</v>
      </c>
      <c r="H11" s="79">
        <v>153.76677610029799</v>
      </c>
      <c r="I11" s="62">
        <v>42.345541332675801</v>
      </c>
      <c r="J11" s="79" t="s">
        <v>30</v>
      </c>
      <c r="K11" s="62"/>
      <c r="L11" s="79" t="s">
        <v>79</v>
      </c>
      <c r="M11" s="62"/>
      <c r="N11" s="380" t="s">
        <v>291</v>
      </c>
      <c r="O11" s="62">
        <v>152.63729043465099</v>
      </c>
      <c r="P11" s="79">
        <v>45.5680666520092</v>
      </c>
      <c r="Q11" s="62">
        <v>9.3283974612698604</v>
      </c>
      <c r="R11" s="79">
        <v>127.544398255508</v>
      </c>
      <c r="S11" s="62">
        <v>13.807057997577999</v>
      </c>
      <c r="T11" s="79">
        <v>106.975465729867</v>
      </c>
      <c r="U11" s="62">
        <v>51.293955147452799</v>
      </c>
      <c r="V11" s="79">
        <v>133.21566754229499</v>
      </c>
      <c r="W11" s="62">
        <v>8.8938740370028704</v>
      </c>
      <c r="X11" s="47"/>
      <c r="Y11" s="47"/>
      <c r="Z11" s="47"/>
      <c r="AA11" s="47"/>
    </row>
    <row r="12" spans="1:27" ht="11.1" customHeight="1" x14ac:dyDescent="0.25">
      <c r="A12" s="42"/>
      <c r="B12" s="88">
        <v>1971</v>
      </c>
      <c r="C12" s="84" t="s">
        <v>30</v>
      </c>
      <c r="D12" s="85">
        <v>1980</v>
      </c>
      <c r="E12" s="42"/>
      <c r="F12" s="79">
        <v>129.33216465746</v>
      </c>
      <c r="G12" s="62">
        <v>13.039337365238399</v>
      </c>
      <c r="H12" s="79">
        <v>175.198250852521</v>
      </c>
      <c r="I12" s="62">
        <v>52.089387246349098</v>
      </c>
      <c r="J12" s="79" t="s">
        <v>30</v>
      </c>
      <c r="K12" s="62"/>
      <c r="L12" s="79" t="s">
        <v>79</v>
      </c>
      <c r="M12" s="62"/>
      <c r="N12" s="79">
        <v>113.490085075062</v>
      </c>
      <c r="O12" s="62">
        <v>83.781383140155896</v>
      </c>
      <c r="P12" s="79" t="s">
        <v>79</v>
      </c>
      <c r="Q12" s="62"/>
      <c r="R12" s="79">
        <v>132.17257601691699</v>
      </c>
      <c r="S12" s="62">
        <v>26.974991701120299</v>
      </c>
      <c r="T12" s="79" t="s">
        <v>79</v>
      </c>
      <c r="U12" s="62"/>
      <c r="V12" s="79">
        <v>129.429578118932</v>
      </c>
      <c r="W12" s="62">
        <v>13.0802024107275</v>
      </c>
      <c r="X12" s="47"/>
      <c r="Y12" s="47"/>
      <c r="Z12" s="47"/>
      <c r="AA12" s="47"/>
    </row>
    <row r="13" spans="1:27" ht="11.1" customHeight="1" x14ac:dyDescent="0.25">
      <c r="A13" s="42"/>
      <c r="B13" s="88">
        <v>1981</v>
      </c>
      <c r="C13" s="84" t="s">
        <v>30</v>
      </c>
      <c r="D13" s="85">
        <v>1990</v>
      </c>
      <c r="E13" s="42"/>
      <c r="F13" s="79">
        <v>123.601646563983</v>
      </c>
      <c r="G13" s="62">
        <v>22.934398660170899</v>
      </c>
      <c r="H13" s="79">
        <v>169.914150109536</v>
      </c>
      <c r="I13" s="62">
        <v>137.778670034833</v>
      </c>
      <c r="J13" s="79" t="s">
        <v>30</v>
      </c>
      <c r="K13" s="62"/>
      <c r="L13" s="79" t="s">
        <v>79</v>
      </c>
      <c r="M13" s="62"/>
      <c r="N13" s="79">
        <v>93.086735624406401</v>
      </c>
      <c r="O13" s="62">
        <v>45.469694412191402</v>
      </c>
      <c r="P13" s="79">
        <v>44.938185644847898</v>
      </c>
      <c r="Q13" s="62">
        <v>12.501560750827901</v>
      </c>
      <c r="R13" s="79">
        <v>79.919909894268201</v>
      </c>
      <c r="S13" s="62">
        <v>20.326963184040299</v>
      </c>
      <c r="T13" s="79" t="s">
        <v>79</v>
      </c>
      <c r="U13" s="62"/>
      <c r="V13" s="79">
        <v>116.717988858829</v>
      </c>
      <c r="W13" s="62">
        <v>18.997521264322302</v>
      </c>
      <c r="X13" s="47"/>
      <c r="Y13" s="47"/>
      <c r="Z13" s="47"/>
      <c r="AA13" s="47"/>
    </row>
    <row r="14" spans="1:27" ht="11.1" customHeight="1" x14ac:dyDescent="0.25">
      <c r="A14" s="42"/>
      <c r="B14" s="88">
        <v>1991</v>
      </c>
      <c r="C14" s="84" t="s">
        <v>30</v>
      </c>
      <c r="D14" s="85">
        <v>2000</v>
      </c>
      <c r="E14" s="42"/>
      <c r="F14" s="79">
        <v>127.088678154899</v>
      </c>
      <c r="G14" s="62">
        <v>26.122303110880999</v>
      </c>
      <c r="H14" s="79">
        <v>162.196889760875</v>
      </c>
      <c r="I14" s="62">
        <v>83.125009011775006</v>
      </c>
      <c r="J14" s="79" t="s">
        <v>30</v>
      </c>
      <c r="K14" s="62"/>
      <c r="L14" s="79" t="s">
        <v>79</v>
      </c>
      <c r="M14" s="62"/>
      <c r="N14" s="79">
        <v>102.226123580033</v>
      </c>
      <c r="O14" s="62">
        <v>80.817291079930996</v>
      </c>
      <c r="P14" s="79">
        <v>51.766171601700897</v>
      </c>
      <c r="Q14" s="62">
        <v>12.114827763910901</v>
      </c>
      <c r="R14" s="79">
        <v>104.54218315271601</v>
      </c>
      <c r="S14" s="62">
        <v>51.535533530009602</v>
      </c>
      <c r="T14" s="79" t="s">
        <v>79</v>
      </c>
      <c r="U14" s="62"/>
      <c r="V14" s="79">
        <v>127.685521568982</v>
      </c>
      <c r="W14" s="62">
        <v>22.247380736188799</v>
      </c>
      <c r="X14" s="47"/>
      <c r="Y14" s="47"/>
      <c r="Z14" s="47"/>
      <c r="AA14" s="47"/>
    </row>
    <row r="15" spans="1:27" ht="11.1" customHeight="1" x14ac:dyDescent="0.25">
      <c r="A15" s="98"/>
      <c r="B15" s="88">
        <v>2001</v>
      </c>
      <c r="C15" s="84" t="s">
        <v>30</v>
      </c>
      <c r="D15" s="85">
        <v>2010</v>
      </c>
      <c r="E15" s="42"/>
      <c r="F15" s="79">
        <v>113.40917679037</v>
      </c>
      <c r="G15" s="62">
        <v>9.2210974221291302</v>
      </c>
      <c r="H15" s="79">
        <v>127.993706730159</v>
      </c>
      <c r="I15" s="62">
        <v>23.754875395926099</v>
      </c>
      <c r="J15" s="79" t="s">
        <v>30</v>
      </c>
      <c r="K15" s="62"/>
      <c r="L15" s="79" t="s">
        <v>79</v>
      </c>
      <c r="M15" s="62"/>
      <c r="N15" s="79">
        <v>113.692825999983</v>
      </c>
      <c r="O15" s="62">
        <v>64.549601512094299</v>
      </c>
      <c r="P15" s="79">
        <v>58.3245109891322</v>
      </c>
      <c r="Q15" s="62">
        <v>22.337785148402499</v>
      </c>
      <c r="R15" s="79">
        <v>90.803367689089697</v>
      </c>
      <c r="S15" s="62">
        <v>37.8129891444488</v>
      </c>
      <c r="T15" s="79" t="s">
        <v>79</v>
      </c>
      <c r="U15" s="62"/>
      <c r="V15" s="79">
        <v>112.305145329509</v>
      </c>
      <c r="W15" s="62">
        <v>9.0264521103772992</v>
      </c>
      <c r="X15" s="47"/>
      <c r="Y15" s="47"/>
      <c r="Z15" s="47"/>
      <c r="AA15" s="47"/>
    </row>
    <row r="16" spans="1:27" ht="11.1" customHeight="1" x14ac:dyDescent="0.25">
      <c r="A16" s="98"/>
      <c r="B16" s="88">
        <v>2011</v>
      </c>
      <c r="C16" s="84" t="s">
        <v>30</v>
      </c>
      <c r="D16" s="85"/>
      <c r="E16" s="42"/>
      <c r="F16" s="79">
        <v>101.531617281861</v>
      </c>
      <c r="G16" s="62">
        <v>18.020206545497398</v>
      </c>
      <c r="H16" s="79">
        <v>148.78679204533</v>
      </c>
      <c r="I16" s="62">
        <v>49.373482472112201</v>
      </c>
      <c r="J16" s="79" t="s">
        <v>30</v>
      </c>
      <c r="K16" s="62"/>
      <c r="L16" s="79" t="s">
        <v>30</v>
      </c>
      <c r="M16" s="62"/>
      <c r="N16" s="79">
        <v>49.146673081933798</v>
      </c>
      <c r="O16" s="62">
        <v>59.953008011841497</v>
      </c>
      <c r="P16" s="79">
        <v>36.326145243499603</v>
      </c>
      <c r="Q16" s="62">
        <v>34.617182543163999</v>
      </c>
      <c r="R16" s="79">
        <v>132.021466495049</v>
      </c>
      <c r="S16" s="62">
        <v>24.503426290857501</v>
      </c>
      <c r="T16" s="79" t="s">
        <v>79</v>
      </c>
      <c r="U16" s="62"/>
      <c r="V16" s="79">
        <v>105.214982350374</v>
      </c>
      <c r="W16" s="62">
        <v>14.8224907321225</v>
      </c>
      <c r="X16" s="47"/>
      <c r="Y16" s="47"/>
      <c r="Z16" s="47"/>
      <c r="AA16" s="47"/>
    </row>
    <row r="17" spans="1:27" ht="11.1" customHeight="1" x14ac:dyDescent="0.25">
      <c r="A17" s="42"/>
      <c r="B17" s="42" t="s">
        <v>101</v>
      </c>
      <c r="C17" s="84"/>
      <c r="D17" s="42"/>
      <c r="E17" s="42"/>
      <c r="F17" s="79" t="s">
        <v>30</v>
      </c>
      <c r="G17" s="79"/>
      <c r="H17" s="79" t="s">
        <v>30</v>
      </c>
      <c r="I17" s="79"/>
      <c r="J17" s="79" t="s">
        <v>30</v>
      </c>
      <c r="K17" s="79"/>
      <c r="L17" s="79" t="s">
        <v>30</v>
      </c>
      <c r="M17" s="79"/>
      <c r="N17" s="79" t="s">
        <v>30</v>
      </c>
      <c r="O17" s="79"/>
      <c r="P17" s="79"/>
      <c r="Q17" s="79"/>
      <c r="R17" s="79" t="s">
        <v>30</v>
      </c>
      <c r="S17" s="79"/>
      <c r="T17" s="79" t="s">
        <v>30</v>
      </c>
      <c r="U17" s="79"/>
      <c r="V17" s="79" t="s">
        <v>30</v>
      </c>
      <c r="W17" s="79"/>
      <c r="X17" s="47"/>
      <c r="Y17" s="47"/>
      <c r="Z17" s="47"/>
      <c r="AA17" s="47"/>
    </row>
    <row r="18" spans="1:27" ht="11.1" customHeight="1" x14ac:dyDescent="0.25">
      <c r="A18" s="5" t="s">
        <v>94</v>
      </c>
      <c r="B18" s="5"/>
      <c r="C18" s="6"/>
      <c r="D18" s="5"/>
      <c r="E18" s="5"/>
      <c r="F18" s="79"/>
      <c r="G18" s="62"/>
      <c r="H18" s="79"/>
      <c r="I18" s="62"/>
      <c r="J18" s="79" t="s">
        <v>86</v>
      </c>
      <c r="K18" s="62" t="s">
        <v>86</v>
      </c>
      <c r="L18" s="79"/>
      <c r="M18" s="62"/>
      <c r="N18" s="79"/>
      <c r="O18" s="62"/>
      <c r="P18" s="79"/>
      <c r="Q18" s="62"/>
      <c r="R18" s="79"/>
      <c r="S18" s="62"/>
      <c r="T18" s="79"/>
      <c r="U18" s="62"/>
      <c r="V18" s="79"/>
      <c r="W18" s="62"/>
      <c r="X18" s="47"/>
      <c r="Y18" s="47"/>
      <c r="Z18" s="47"/>
      <c r="AA18" s="47"/>
    </row>
    <row r="19" spans="1:27" ht="11.1" customHeight="1" x14ac:dyDescent="0.25">
      <c r="A19" s="42"/>
      <c r="B19" s="42" t="s">
        <v>95</v>
      </c>
      <c r="C19" s="84"/>
      <c r="D19" s="42"/>
      <c r="E19" s="42"/>
      <c r="F19" s="79">
        <v>149.199829755081</v>
      </c>
      <c r="G19" s="62">
        <v>56.5848997354353</v>
      </c>
      <c r="H19" s="79" t="s">
        <v>30</v>
      </c>
      <c r="I19" s="79"/>
      <c r="J19" s="79" t="s">
        <v>30</v>
      </c>
      <c r="K19" s="79"/>
      <c r="L19" s="79" t="s">
        <v>30</v>
      </c>
      <c r="M19" s="62"/>
      <c r="N19" s="79" t="s">
        <v>79</v>
      </c>
      <c r="O19" s="62"/>
      <c r="P19" s="79" t="s">
        <v>79</v>
      </c>
      <c r="Q19" s="62"/>
      <c r="R19" s="79" t="s">
        <v>30</v>
      </c>
      <c r="S19" s="62"/>
      <c r="T19" s="79" t="s">
        <v>79</v>
      </c>
      <c r="U19" s="62"/>
      <c r="V19" s="79">
        <v>149.81451242472701</v>
      </c>
      <c r="W19" s="62">
        <v>64.451083717259607</v>
      </c>
      <c r="X19" s="47"/>
      <c r="Y19" s="47"/>
      <c r="Z19" s="47"/>
      <c r="AA19" s="47"/>
    </row>
    <row r="20" spans="1:27" ht="11.1" customHeight="1" x14ac:dyDescent="0.25">
      <c r="A20" s="42"/>
      <c r="B20" s="42" t="s">
        <v>96</v>
      </c>
      <c r="C20" s="84"/>
      <c r="D20" s="42"/>
      <c r="E20" s="42"/>
      <c r="F20" s="79">
        <v>135.42160463620201</v>
      </c>
      <c r="G20" s="62">
        <v>9.3675063007721704</v>
      </c>
      <c r="H20" s="79">
        <v>169.07227114185901</v>
      </c>
      <c r="I20" s="62">
        <v>103.220173052929</v>
      </c>
      <c r="J20" s="79" t="s">
        <v>30</v>
      </c>
      <c r="K20" s="62"/>
      <c r="L20" s="79">
        <v>60.5920063857101</v>
      </c>
      <c r="M20" s="62">
        <v>36.565590884933101</v>
      </c>
      <c r="N20" s="79">
        <v>97.282409356234396</v>
      </c>
      <c r="O20" s="62">
        <v>46.340018644264099</v>
      </c>
      <c r="P20" s="79">
        <v>48.608867273077898</v>
      </c>
      <c r="Q20" s="62">
        <v>7.2870444180559799</v>
      </c>
      <c r="R20" s="79">
        <v>124.072363481946</v>
      </c>
      <c r="S20" s="62">
        <v>28.950733187250901</v>
      </c>
      <c r="T20" s="79">
        <v>156.977698288265</v>
      </c>
      <c r="U20" s="62">
        <v>125.96948057188401</v>
      </c>
      <c r="V20" s="79">
        <v>132.06174928159399</v>
      </c>
      <c r="W20" s="62">
        <v>11.243247324217601</v>
      </c>
      <c r="X20" s="47"/>
      <c r="Y20" s="47"/>
      <c r="Z20" s="47"/>
      <c r="AA20" s="47"/>
    </row>
    <row r="21" spans="1:27" ht="11.1" customHeight="1" x14ac:dyDescent="0.25">
      <c r="A21" s="42"/>
      <c r="B21" s="42" t="s">
        <v>97</v>
      </c>
      <c r="C21" s="84"/>
      <c r="D21" s="42"/>
      <c r="E21" s="42"/>
      <c r="F21" s="79">
        <v>133.03909815306</v>
      </c>
      <c r="G21" s="62">
        <v>16.4841222950541</v>
      </c>
      <c r="H21" s="79">
        <v>186.409338692912</v>
      </c>
      <c r="I21" s="62">
        <v>42.325706327964703</v>
      </c>
      <c r="J21" s="79" t="s">
        <v>30</v>
      </c>
      <c r="K21" s="62"/>
      <c r="L21" s="79" t="s">
        <v>79</v>
      </c>
      <c r="M21" s="62"/>
      <c r="N21" s="79">
        <v>93.214578735366104</v>
      </c>
      <c r="O21" s="62">
        <v>25.9042015908256</v>
      </c>
      <c r="P21" s="79">
        <v>40.4064013121085</v>
      </c>
      <c r="Q21" s="62">
        <v>7.0678719890257202</v>
      </c>
      <c r="R21" s="79">
        <v>122.09888744852501</v>
      </c>
      <c r="S21" s="62">
        <v>13.089201545421099</v>
      </c>
      <c r="T21" s="79" t="s">
        <v>79</v>
      </c>
      <c r="U21" s="62"/>
      <c r="V21" s="79">
        <v>134.05384206464299</v>
      </c>
      <c r="W21" s="62">
        <v>13.161929769373</v>
      </c>
      <c r="X21" s="47"/>
      <c r="Y21" s="47"/>
      <c r="Z21" s="47"/>
      <c r="AA21" s="47"/>
    </row>
    <row r="22" spans="1:27" ht="11.1" customHeight="1" x14ac:dyDescent="0.25">
      <c r="A22" s="42"/>
      <c r="B22" s="87" t="s">
        <v>177</v>
      </c>
      <c r="C22" s="84"/>
      <c r="D22" s="42"/>
      <c r="E22" s="42"/>
      <c r="F22" s="79">
        <v>131.77853378711501</v>
      </c>
      <c r="G22" s="62">
        <v>17.019551788182799</v>
      </c>
      <c r="H22" s="79">
        <v>205.77026423878601</v>
      </c>
      <c r="I22" s="62">
        <v>51.622526677633502</v>
      </c>
      <c r="J22" s="79" t="s">
        <v>30</v>
      </c>
      <c r="K22" s="62"/>
      <c r="L22" s="79" t="s">
        <v>30</v>
      </c>
      <c r="M22" s="62"/>
      <c r="N22" s="79">
        <v>107.081358529382</v>
      </c>
      <c r="O22" s="62">
        <v>44.871485015292002</v>
      </c>
      <c r="P22" s="79">
        <v>39.4594261907259</v>
      </c>
      <c r="Q22" s="62">
        <v>17.290792881765</v>
      </c>
      <c r="R22" s="79">
        <v>114.878610240527</v>
      </c>
      <c r="S22" s="62">
        <v>20.8311699670924</v>
      </c>
      <c r="T22" s="79" t="s">
        <v>79</v>
      </c>
      <c r="U22" s="62"/>
      <c r="V22" s="79">
        <v>136.985920268473</v>
      </c>
      <c r="W22" s="62">
        <v>14.766133653271201</v>
      </c>
      <c r="X22" s="47"/>
      <c r="Y22" s="47"/>
      <c r="Z22" s="47"/>
      <c r="AA22" s="47"/>
    </row>
    <row r="23" spans="1:27" ht="11.1" customHeight="1" x14ac:dyDescent="0.25">
      <c r="A23" s="42"/>
      <c r="B23" s="42" t="s">
        <v>98</v>
      </c>
      <c r="C23" s="84"/>
      <c r="D23" s="42"/>
      <c r="E23" s="42"/>
      <c r="F23" s="79">
        <v>126.596134736857</v>
      </c>
      <c r="G23" s="62">
        <v>5.5568906965951701</v>
      </c>
      <c r="H23" s="79">
        <v>127.254463986929</v>
      </c>
      <c r="I23" s="62">
        <v>14.2304809098836</v>
      </c>
      <c r="J23" s="79" t="s">
        <v>79</v>
      </c>
      <c r="K23" s="62"/>
      <c r="L23" s="79" t="s">
        <v>79</v>
      </c>
      <c r="M23" s="62"/>
      <c r="N23" s="79">
        <v>126.10485524041199</v>
      </c>
      <c r="O23" s="62">
        <v>132.21992813017499</v>
      </c>
      <c r="P23" s="79">
        <v>44.956122346391503</v>
      </c>
      <c r="Q23" s="62">
        <v>28.4215453782267</v>
      </c>
      <c r="R23" s="79">
        <v>89.060788014823999</v>
      </c>
      <c r="S23" s="62">
        <v>22.582023185781502</v>
      </c>
      <c r="T23" s="79">
        <v>119.912417578053</v>
      </c>
      <c r="U23" s="62">
        <v>40.342023806415902</v>
      </c>
      <c r="V23" s="79">
        <v>124.234870946038</v>
      </c>
      <c r="W23" s="62">
        <v>7.6585963084590798</v>
      </c>
      <c r="X23" s="47"/>
      <c r="Y23" s="47"/>
      <c r="Z23" s="47"/>
      <c r="AA23" s="47"/>
    </row>
    <row r="24" spans="1:27" ht="12" customHeight="1" x14ac:dyDescent="0.25">
      <c r="A24" s="5" t="s">
        <v>249</v>
      </c>
      <c r="B24" s="5"/>
      <c r="C24" s="6"/>
      <c r="D24" s="5"/>
      <c r="E24" s="5"/>
      <c r="F24" s="79"/>
      <c r="G24" s="62"/>
      <c r="H24" s="79"/>
      <c r="I24" s="62"/>
      <c r="J24" s="79" t="s">
        <v>86</v>
      </c>
      <c r="K24" s="62" t="s">
        <v>86</v>
      </c>
      <c r="L24" s="79"/>
      <c r="M24" s="62"/>
      <c r="N24" s="79"/>
      <c r="O24" s="62"/>
      <c r="P24" s="79"/>
      <c r="Q24" s="62"/>
      <c r="R24" s="79"/>
      <c r="S24" s="62"/>
      <c r="T24" s="79"/>
      <c r="U24" s="62"/>
      <c r="V24" s="79"/>
      <c r="W24" s="62"/>
      <c r="X24" s="47"/>
      <c r="Y24" s="47"/>
      <c r="Z24" s="47"/>
      <c r="AA24" s="47"/>
    </row>
    <row r="25" spans="1:27" ht="11.1" customHeight="1" x14ac:dyDescent="0.25">
      <c r="A25" s="42"/>
      <c r="B25" s="88"/>
      <c r="C25" s="84" t="s">
        <v>30</v>
      </c>
      <c r="D25" s="42">
        <v>500</v>
      </c>
      <c r="E25" s="42" t="s">
        <v>182</v>
      </c>
      <c r="F25" s="79">
        <v>171.78108203007901</v>
      </c>
      <c r="G25" s="62">
        <v>29.619405937171202</v>
      </c>
      <c r="H25" s="79">
        <v>508.03898580168902</v>
      </c>
      <c r="I25" s="62">
        <v>247.54082129190101</v>
      </c>
      <c r="J25" s="79" t="s">
        <v>79</v>
      </c>
      <c r="K25" s="62"/>
      <c r="L25" s="79" t="s">
        <v>79</v>
      </c>
      <c r="M25" s="62"/>
      <c r="N25" s="79">
        <v>157.558853766857</v>
      </c>
      <c r="O25" s="62">
        <v>69.125899120071693</v>
      </c>
      <c r="P25" s="79">
        <v>55.172197525372098</v>
      </c>
      <c r="Q25" s="62">
        <v>14.003311162052301</v>
      </c>
      <c r="R25" s="79">
        <v>107.91357608619199</v>
      </c>
      <c r="S25" s="62">
        <v>41.501603173982602</v>
      </c>
      <c r="T25" s="79">
        <v>147.840898863158</v>
      </c>
      <c r="U25" s="62">
        <v>124.669945856059</v>
      </c>
      <c r="V25" s="79">
        <v>158.599174143754</v>
      </c>
      <c r="W25" s="62">
        <v>23.750274877579599</v>
      </c>
      <c r="X25" s="47"/>
      <c r="Y25" s="47"/>
      <c r="Z25" s="47"/>
      <c r="AA25" s="47"/>
    </row>
    <row r="26" spans="1:27" ht="11.1" customHeight="1" x14ac:dyDescent="0.25">
      <c r="A26" s="42"/>
      <c r="B26" s="88">
        <v>501</v>
      </c>
      <c r="C26" s="84" t="s">
        <v>30</v>
      </c>
      <c r="D26" s="89">
        <v>1000</v>
      </c>
      <c r="E26" s="42" t="s">
        <v>182</v>
      </c>
      <c r="F26" s="79">
        <v>157.39922870847701</v>
      </c>
      <c r="G26" s="62">
        <v>8.34134637357716</v>
      </c>
      <c r="H26" s="79">
        <v>174.97756010939901</v>
      </c>
      <c r="I26" s="62">
        <v>41.8552572282913</v>
      </c>
      <c r="J26" s="79" t="s">
        <v>30</v>
      </c>
      <c r="K26" s="62"/>
      <c r="L26" s="79" t="s">
        <v>79</v>
      </c>
      <c r="M26" s="62"/>
      <c r="N26" s="79">
        <v>103.492294614996</v>
      </c>
      <c r="O26" s="62">
        <v>14.835295092257301</v>
      </c>
      <c r="P26" s="79">
        <v>46.772939970073999</v>
      </c>
      <c r="Q26" s="62">
        <v>8.7386973805943793</v>
      </c>
      <c r="R26" s="79">
        <v>95.150986641242795</v>
      </c>
      <c r="S26" s="62">
        <v>14.968578035164199</v>
      </c>
      <c r="T26" s="79">
        <v>168.390747098362</v>
      </c>
      <c r="U26" s="62">
        <v>76.101666457600402</v>
      </c>
      <c r="V26" s="79">
        <v>145.20496517866101</v>
      </c>
      <c r="W26" s="62">
        <v>7.4134316497208204</v>
      </c>
      <c r="X26" s="47"/>
      <c r="Y26" s="47"/>
      <c r="Z26" s="47"/>
      <c r="AA26" s="47"/>
    </row>
    <row r="27" spans="1:27" ht="11.1" customHeight="1" x14ac:dyDescent="0.25">
      <c r="A27" s="42"/>
      <c r="B27" s="81">
        <v>1001</v>
      </c>
      <c r="C27" s="84" t="s">
        <v>30</v>
      </c>
      <c r="D27" s="89">
        <v>2000</v>
      </c>
      <c r="E27" s="42" t="s">
        <v>182</v>
      </c>
      <c r="F27" s="79">
        <v>139.248446594733</v>
      </c>
      <c r="G27" s="62">
        <v>4.8226469554070004</v>
      </c>
      <c r="H27" s="79">
        <v>195.97313414828</v>
      </c>
      <c r="I27" s="62">
        <v>38.010001055683801</v>
      </c>
      <c r="J27" s="79" t="s">
        <v>30</v>
      </c>
      <c r="K27" s="62"/>
      <c r="L27" s="79" t="s">
        <v>79</v>
      </c>
      <c r="M27" s="62"/>
      <c r="N27" s="79">
        <v>83.880553996933202</v>
      </c>
      <c r="O27" s="62">
        <v>21.0057865868887</v>
      </c>
      <c r="P27" s="79">
        <v>38.144480142802898</v>
      </c>
      <c r="Q27" s="62">
        <v>4.3481933727741602</v>
      </c>
      <c r="R27" s="79">
        <v>114.286577087404</v>
      </c>
      <c r="S27" s="62">
        <v>13.3406130477539</v>
      </c>
      <c r="T27" s="79">
        <v>59.453260575295602</v>
      </c>
      <c r="U27" s="62">
        <v>35.903796533413697</v>
      </c>
      <c r="V27" s="79">
        <v>137.929546105339</v>
      </c>
      <c r="W27" s="62">
        <v>5.2188588620794496</v>
      </c>
      <c r="X27" s="47"/>
      <c r="Y27" s="47"/>
      <c r="Z27" s="47"/>
      <c r="AA27" s="47"/>
    </row>
    <row r="28" spans="1:27" ht="11.1" customHeight="1" x14ac:dyDescent="0.25">
      <c r="A28" s="42"/>
      <c r="B28" s="81">
        <v>2001</v>
      </c>
      <c r="C28" s="84" t="s">
        <v>30</v>
      </c>
      <c r="D28" s="89">
        <v>3000</v>
      </c>
      <c r="E28" s="42" t="s">
        <v>182</v>
      </c>
      <c r="F28" s="79">
        <v>131.64728782258001</v>
      </c>
      <c r="G28" s="62">
        <v>3.7419827090628699</v>
      </c>
      <c r="H28" s="79">
        <v>183.59206078381601</v>
      </c>
      <c r="I28" s="62">
        <v>40.542119111609502</v>
      </c>
      <c r="J28" s="79" t="s">
        <v>30</v>
      </c>
      <c r="K28" s="62"/>
      <c r="L28" s="79" t="s">
        <v>79</v>
      </c>
      <c r="M28" s="62"/>
      <c r="N28" s="79">
        <v>60.906260614291597</v>
      </c>
      <c r="O28" s="62">
        <v>15.702821385741601</v>
      </c>
      <c r="P28" s="79" t="s">
        <v>79</v>
      </c>
      <c r="Q28" s="62"/>
      <c r="R28" s="79">
        <v>112.477239098192</v>
      </c>
      <c r="S28" s="62">
        <v>21.1048306356411</v>
      </c>
      <c r="T28" s="79" t="s">
        <v>79</v>
      </c>
      <c r="U28" s="62"/>
      <c r="V28" s="79">
        <v>132.982322453401</v>
      </c>
      <c r="W28" s="62">
        <v>5.5252088349247996</v>
      </c>
    </row>
    <row r="29" spans="1:27" ht="11.1" customHeight="1" x14ac:dyDescent="0.25">
      <c r="A29" s="78"/>
      <c r="B29" s="158">
        <v>3001</v>
      </c>
      <c r="C29" s="99" t="s">
        <v>30</v>
      </c>
      <c r="D29" s="78"/>
      <c r="E29" s="78" t="s">
        <v>182</v>
      </c>
      <c r="F29" s="80">
        <v>114.52301331162801</v>
      </c>
      <c r="G29" s="64">
        <v>3.4566884856089701</v>
      </c>
      <c r="H29" s="80">
        <v>140.29642674779399</v>
      </c>
      <c r="I29" s="64">
        <v>8.8946533560676304</v>
      </c>
      <c r="J29" s="370" t="s">
        <v>30</v>
      </c>
      <c r="K29" s="371"/>
      <c r="L29" s="370" t="s">
        <v>30</v>
      </c>
      <c r="M29" s="371"/>
      <c r="N29" s="370">
        <v>68.640831146242903</v>
      </c>
      <c r="O29" s="371">
        <v>19.6703422013336</v>
      </c>
      <c r="P29" s="370">
        <v>38.272821037178304</v>
      </c>
      <c r="Q29" s="371">
        <v>11.256259040583499</v>
      </c>
      <c r="R29" s="370">
        <v>131.547457800393</v>
      </c>
      <c r="S29" s="371">
        <v>10.675423482580699</v>
      </c>
      <c r="T29" s="370" t="s">
        <v>30</v>
      </c>
      <c r="U29" s="371"/>
      <c r="V29" s="80">
        <v>116.656460874874</v>
      </c>
      <c r="W29" s="64">
        <v>3.30986066411984</v>
      </c>
    </row>
    <row r="30" spans="1:27" ht="1.5" customHeight="1" x14ac:dyDescent="0.25">
      <c r="A30" s="9"/>
      <c r="B30" s="9"/>
      <c r="C30" s="10"/>
      <c r="D30" s="9"/>
      <c r="E30" s="9"/>
      <c r="F30" s="12"/>
      <c r="H30" s="12"/>
      <c r="J30" s="12"/>
      <c r="L30" s="12"/>
      <c r="T30" s="12"/>
      <c r="U30" s="42"/>
      <c r="V30" s="12"/>
      <c r="W30" s="42"/>
    </row>
    <row r="31" spans="1:27" ht="12.75" customHeight="1" x14ac:dyDescent="0.25">
      <c r="A31" s="327">
        <v>1</v>
      </c>
      <c r="B31" s="453" t="s">
        <v>103</v>
      </c>
      <c r="C31" s="453"/>
      <c r="D31" s="453"/>
      <c r="E31" s="453"/>
      <c r="F31" s="453"/>
      <c r="G31" s="453"/>
      <c r="H31" s="453"/>
      <c r="I31" s="453"/>
      <c r="J31" s="453"/>
      <c r="K31" s="453"/>
      <c r="L31" s="453"/>
      <c r="M31" s="453"/>
      <c r="N31" s="453"/>
      <c r="O31" s="453"/>
      <c r="P31" s="453"/>
      <c r="Q31" s="453"/>
      <c r="R31" s="453"/>
      <c r="S31" s="453"/>
      <c r="T31" s="453"/>
      <c r="U31" s="453"/>
      <c r="V31" s="453"/>
      <c r="W31" s="453"/>
      <c r="X31" s="453"/>
      <c r="Y31" s="104"/>
      <c r="Z31" s="47"/>
    </row>
    <row r="32" spans="1:27" x14ac:dyDescent="0.25">
      <c r="A32" s="240">
        <v>2</v>
      </c>
      <c r="B32" s="456" t="s">
        <v>188</v>
      </c>
      <c r="C32" s="456"/>
      <c r="D32" s="456"/>
      <c r="E32" s="456"/>
      <c r="F32" s="456"/>
      <c r="G32" s="456"/>
      <c r="H32" s="456"/>
      <c r="I32" s="456"/>
      <c r="J32" s="456"/>
      <c r="K32" s="456"/>
      <c r="L32" s="456"/>
      <c r="M32" s="456"/>
      <c r="N32" s="456"/>
      <c r="O32" s="456"/>
      <c r="P32" s="456"/>
      <c r="Q32" s="456"/>
      <c r="R32" s="456"/>
      <c r="S32" s="456"/>
      <c r="T32" s="456"/>
      <c r="U32" s="456"/>
      <c r="V32" s="456"/>
      <c r="W32" s="456"/>
      <c r="X32" s="456"/>
      <c r="Y32" s="104"/>
      <c r="Z32" s="47"/>
    </row>
    <row r="33" spans="1:14" x14ac:dyDescent="0.25">
      <c r="A33" s="240">
        <v>3</v>
      </c>
      <c r="B33" s="9" t="s">
        <v>189</v>
      </c>
      <c r="M33" s="379"/>
    </row>
    <row r="35" spans="1:14" x14ac:dyDescent="0.25">
      <c r="N35" s="71"/>
    </row>
  </sheetData>
  <mergeCells count="14">
    <mergeCell ref="A2:W2"/>
    <mergeCell ref="A3:W3"/>
    <mergeCell ref="B31:X31"/>
    <mergeCell ref="B32:X32"/>
    <mergeCell ref="P6:Q6"/>
    <mergeCell ref="F5:W5"/>
    <mergeCell ref="R6:S6"/>
    <mergeCell ref="T6:U6"/>
    <mergeCell ref="V6:W6"/>
    <mergeCell ref="F6:G6"/>
    <mergeCell ref="H6:I6"/>
    <mergeCell ref="J6:K6"/>
    <mergeCell ref="L6:M6"/>
    <mergeCell ref="N6:O6"/>
  </mergeCells>
  <pageMargins left="1.1811023622047245" right="1.1811023622047245" top="1.3779527559055118" bottom="1.3779527559055118" header="0.51181102362204722" footer="0.51181102362204722"/>
  <pageSetup paperSize="9" scale="87"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27">
    <tabColor rgb="FF00B050"/>
    <pageSetUpPr fitToPage="1"/>
  </sheetPr>
  <dimension ref="A2:Z33"/>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4.6640625" style="1" customWidth="1"/>
    <col min="3" max="3" width="2.109375" style="8" customWidth="1"/>
    <col min="4" max="4" width="4.44140625" style="1" customWidth="1"/>
    <col min="5" max="5" width="9" style="1" customWidth="1"/>
    <col min="6" max="6" width="5.44140625" style="24" customWidth="1"/>
    <col min="7" max="7" width="5.44140625" style="1" customWidth="1"/>
    <col min="8" max="8" width="5.44140625" style="24" customWidth="1"/>
    <col min="9" max="9" width="5.44140625" style="1" customWidth="1"/>
    <col min="10" max="10" width="5.44140625" style="24" customWidth="1"/>
    <col min="11" max="11" width="5.44140625" style="1" customWidth="1"/>
    <col min="12" max="12" width="5.44140625" style="24" customWidth="1"/>
    <col min="13" max="17" width="5.44140625" style="1" customWidth="1"/>
    <col min="18" max="19" width="6.109375" style="1" customWidth="1"/>
    <col min="20" max="20" width="5.44140625" style="24" customWidth="1"/>
    <col min="21" max="21" width="5.44140625" style="1" customWidth="1"/>
    <col min="22" max="22" width="5.44140625" style="24" customWidth="1"/>
    <col min="23" max="23" width="5.44140625" style="1" customWidth="1"/>
    <col min="24" max="24" width="9.109375" style="1"/>
    <col min="25" max="29" width="0" style="1" hidden="1" customWidth="1"/>
    <col min="30" max="16384" width="9.109375" style="1"/>
  </cols>
  <sheetData>
    <row r="2" spans="1:23" ht="30" customHeight="1" x14ac:dyDescent="0.25">
      <c r="A2" s="466" t="s">
        <v>292</v>
      </c>
      <c r="B2" s="466"/>
      <c r="C2" s="466"/>
      <c r="D2" s="466"/>
      <c r="E2" s="466"/>
      <c r="F2" s="466"/>
      <c r="G2" s="466"/>
      <c r="H2" s="466"/>
      <c r="I2" s="466"/>
      <c r="J2" s="466"/>
      <c r="K2" s="466"/>
      <c r="L2" s="466"/>
      <c r="M2" s="466"/>
      <c r="N2" s="466"/>
      <c r="O2" s="466"/>
      <c r="P2" s="466"/>
      <c r="Q2" s="466"/>
      <c r="R2" s="466"/>
      <c r="S2" s="466"/>
      <c r="T2" s="466"/>
      <c r="U2" s="466"/>
      <c r="V2" s="466"/>
      <c r="W2" s="466"/>
    </row>
    <row r="3" spans="1:23" ht="30" customHeight="1" x14ac:dyDescent="0.25">
      <c r="A3" s="467" t="s">
        <v>293</v>
      </c>
      <c r="B3" s="467"/>
      <c r="C3" s="467"/>
      <c r="D3" s="467"/>
      <c r="E3" s="467"/>
      <c r="F3" s="467"/>
      <c r="G3" s="467"/>
      <c r="H3" s="467"/>
      <c r="I3" s="467"/>
      <c r="J3" s="467"/>
      <c r="K3" s="467"/>
      <c r="L3" s="467"/>
      <c r="M3" s="467"/>
      <c r="N3" s="467"/>
      <c r="O3" s="467"/>
      <c r="P3" s="467"/>
      <c r="Q3" s="467"/>
      <c r="R3" s="467"/>
      <c r="S3" s="467"/>
      <c r="T3" s="467"/>
      <c r="U3" s="467"/>
      <c r="V3" s="467"/>
      <c r="W3" s="467"/>
    </row>
    <row r="4" spans="1:23" x14ac:dyDescent="0.25">
      <c r="A4" s="2"/>
      <c r="B4" s="2"/>
      <c r="C4" s="4"/>
      <c r="D4" s="2"/>
      <c r="E4" s="2"/>
    </row>
    <row r="5" spans="1:23" ht="12" customHeight="1" x14ac:dyDescent="0.25">
      <c r="A5" s="14"/>
      <c r="B5" s="123"/>
      <c r="C5" s="143"/>
      <c r="D5" s="123"/>
      <c r="E5" s="123"/>
      <c r="F5" s="424" t="s">
        <v>85</v>
      </c>
      <c r="G5" s="424"/>
      <c r="H5" s="424"/>
      <c r="I5" s="424"/>
      <c r="J5" s="424"/>
      <c r="K5" s="424"/>
      <c r="L5" s="424"/>
      <c r="M5" s="424"/>
      <c r="N5" s="424"/>
      <c r="O5" s="424"/>
      <c r="P5" s="424"/>
      <c r="Q5" s="424"/>
      <c r="R5" s="424"/>
      <c r="S5" s="424"/>
      <c r="T5" s="424"/>
      <c r="U5" s="424"/>
      <c r="V5" s="424"/>
      <c r="W5" s="424"/>
    </row>
    <row r="6" spans="1:23" ht="35.25" customHeight="1" x14ac:dyDescent="0.25">
      <c r="A6" s="27"/>
      <c r="B6" s="124"/>
      <c r="C6" s="144"/>
      <c r="D6" s="124"/>
      <c r="E6" s="124"/>
      <c r="F6" s="460" t="s">
        <v>87</v>
      </c>
      <c r="G6" s="460"/>
      <c r="H6" s="460" t="s">
        <v>131</v>
      </c>
      <c r="I6" s="460"/>
      <c r="J6" s="460" t="s">
        <v>89</v>
      </c>
      <c r="K6" s="460"/>
      <c r="L6" s="460" t="s">
        <v>90</v>
      </c>
      <c r="M6" s="460"/>
      <c r="N6" s="460" t="s">
        <v>91</v>
      </c>
      <c r="O6" s="460"/>
      <c r="P6" s="454" t="s">
        <v>132</v>
      </c>
      <c r="Q6" s="454"/>
      <c r="R6" s="460" t="s">
        <v>133</v>
      </c>
      <c r="S6" s="460"/>
      <c r="T6" s="460" t="s">
        <v>29</v>
      </c>
      <c r="U6" s="460"/>
      <c r="V6" s="460" t="s">
        <v>58</v>
      </c>
      <c r="W6" s="460"/>
    </row>
    <row r="7" spans="1:23" ht="9.9" customHeight="1" x14ac:dyDescent="0.25">
      <c r="A7" s="21" t="s">
        <v>84</v>
      </c>
      <c r="B7" s="126"/>
      <c r="C7" s="135"/>
      <c r="D7" s="126"/>
      <c r="E7" s="126"/>
      <c r="F7" s="222">
        <v>10.6687714805678</v>
      </c>
      <c r="G7" s="223">
        <v>0.50690714605489695</v>
      </c>
      <c r="H7" s="222">
        <v>14.6223990866484</v>
      </c>
      <c r="I7" s="223">
        <v>3.8873018892803799</v>
      </c>
      <c r="J7" s="222" t="s">
        <v>79</v>
      </c>
      <c r="K7" s="223"/>
      <c r="L7" s="222">
        <v>8.5953956457495799</v>
      </c>
      <c r="M7" s="223">
        <v>6.3663717831108997</v>
      </c>
      <c r="N7" s="222">
        <v>7.8548523490736804</v>
      </c>
      <c r="O7" s="223">
        <v>2.3728923390152699</v>
      </c>
      <c r="P7" s="222">
        <v>3.6373182695699802</v>
      </c>
      <c r="Q7" s="223">
        <v>0.62617212241130504</v>
      </c>
      <c r="R7" s="222">
        <v>11.2757467060325</v>
      </c>
      <c r="S7" s="223">
        <v>1.9709173246355001</v>
      </c>
      <c r="T7" s="222">
        <v>8.6500738330181601</v>
      </c>
      <c r="U7" s="223">
        <v>4.2495611528000499</v>
      </c>
      <c r="V7" s="222">
        <v>10.6944664896521</v>
      </c>
      <c r="W7" s="223">
        <v>0.51526791083960199</v>
      </c>
    </row>
    <row r="8" spans="1:23" ht="9.9" customHeight="1" x14ac:dyDescent="0.25">
      <c r="A8" s="5" t="s">
        <v>49</v>
      </c>
      <c r="B8" s="136"/>
      <c r="C8" s="73"/>
      <c r="D8" s="136"/>
      <c r="E8" s="136"/>
      <c r="F8" s="93"/>
      <c r="G8" s="94"/>
      <c r="H8" s="93"/>
      <c r="I8" s="94"/>
      <c r="J8" s="93"/>
      <c r="K8" s="94"/>
      <c r="L8" s="93"/>
      <c r="M8" s="94"/>
      <c r="N8" s="93"/>
      <c r="O8" s="94"/>
      <c r="P8" s="93"/>
      <c r="Q8" s="94"/>
      <c r="R8" s="93"/>
      <c r="S8" s="94"/>
      <c r="T8" s="93"/>
      <c r="U8" s="94"/>
      <c r="V8" s="91"/>
      <c r="W8" s="95"/>
    </row>
    <row r="9" spans="1:23" ht="12" customHeight="1" x14ac:dyDescent="0.25">
      <c r="A9" s="42"/>
      <c r="B9" s="225"/>
      <c r="C9" s="84" t="s">
        <v>30</v>
      </c>
      <c r="D9" s="110">
        <v>1940</v>
      </c>
      <c r="E9" s="137"/>
      <c r="F9" s="79">
        <v>11.715386944733799</v>
      </c>
      <c r="G9" s="62">
        <v>1.24725347946376</v>
      </c>
      <c r="H9" s="382" t="s">
        <v>294</v>
      </c>
      <c r="I9" s="62">
        <v>23.983520300985401</v>
      </c>
      <c r="J9" s="79" t="s">
        <v>79</v>
      </c>
      <c r="K9" s="62"/>
      <c r="L9" s="79" t="s">
        <v>30</v>
      </c>
      <c r="M9" s="62"/>
      <c r="N9" s="79">
        <v>12.048783137807501</v>
      </c>
      <c r="O9" s="62">
        <v>13.193711090749501</v>
      </c>
      <c r="P9" s="79">
        <v>3.6716255231205599</v>
      </c>
      <c r="Q9" s="62">
        <v>0.81310242309616998</v>
      </c>
      <c r="R9" s="79">
        <v>6.9374485263710897</v>
      </c>
      <c r="S9" s="62">
        <v>4.7894478801189297</v>
      </c>
      <c r="T9" s="79">
        <v>6.1005931567945701</v>
      </c>
      <c r="U9" s="62">
        <v>5.9154654884605504</v>
      </c>
      <c r="V9" s="79">
        <v>11.453954214405201</v>
      </c>
      <c r="W9" s="62">
        <v>2.0169148108587001</v>
      </c>
    </row>
    <row r="10" spans="1:23" ht="11.1" customHeight="1" x14ac:dyDescent="0.25">
      <c r="A10" s="42"/>
      <c r="B10" s="88">
        <v>1941</v>
      </c>
      <c r="C10" s="84" t="s">
        <v>30</v>
      </c>
      <c r="D10" s="85">
        <v>1960</v>
      </c>
      <c r="E10" s="98"/>
      <c r="F10" s="79">
        <v>10.692879661786399</v>
      </c>
      <c r="G10" s="62">
        <v>0.92927842692836804</v>
      </c>
      <c r="H10" s="79">
        <v>15.003124794140801</v>
      </c>
      <c r="I10" s="62">
        <v>7.1953307020787998</v>
      </c>
      <c r="J10" s="79" t="s">
        <v>30</v>
      </c>
      <c r="K10" s="62"/>
      <c r="L10" s="79" t="s">
        <v>30</v>
      </c>
      <c r="M10" s="62"/>
      <c r="N10" s="79">
        <v>6.1936504253277498</v>
      </c>
      <c r="O10" s="62">
        <v>2.79274659785096</v>
      </c>
      <c r="P10" s="79">
        <v>3.7327354485319</v>
      </c>
      <c r="Q10" s="62">
        <v>1.48332765783377</v>
      </c>
      <c r="R10" s="79">
        <v>10.133789122974401</v>
      </c>
      <c r="S10" s="62">
        <v>3.7523854546310602</v>
      </c>
      <c r="T10" s="382" t="s">
        <v>295</v>
      </c>
      <c r="U10" s="62">
        <v>10.1762799206269</v>
      </c>
      <c r="V10" s="79">
        <v>10.9497628434139</v>
      </c>
      <c r="W10" s="62">
        <v>0.99682474371327101</v>
      </c>
    </row>
    <row r="11" spans="1:23" ht="11.1" customHeight="1" x14ac:dyDescent="0.25">
      <c r="A11" s="42"/>
      <c r="B11" s="88">
        <v>1961</v>
      </c>
      <c r="C11" s="84" t="s">
        <v>30</v>
      </c>
      <c r="D11" s="85">
        <v>1970</v>
      </c>
      <c r="E11" s="98"/>
      <c r="F11" s="79">
        <v>11.1064730468931</v>
      </c>
      <c r="G11" s="62">
        <v>1.3010104208169599</v>
      </c>
      <c r="H11" s="79">
        <v>14.3046595136863</v>
      </c>
      <c r="I11" s="62">
        <v>7.0355849984855698</v>
      </c>
      <c r="J11" s="79" t="s">
        <v>30</v>
      </c>
      <c r="K11" s="62"/>
      <c r="L11" s="79" t="s">
        <v>79</v>
      </c>
      <c r="M11" s="62"/>
      <c r="N11" s="79">
        <v>4.5180839998875504</v>
      </c>
      <c r="O11" s="62">
        <v>4.0186380466301701</v>
      </c>
      <c r="P11" s="79">
        <v>3.9801179564331801</v>
      </c>
      <c r="Q11" s="62">
        <v>0.97590007383370203</v>
      </c>
      <c r="R11" s="79">
        <v>9.6820191663942108</v>
      </c>
      <c r="S11" s="62">
        <v>1.78121606877974</v>
      </c>
      <c r="T11" s="79">
        <v>7.4086839889729097</v>
      </c>
      <c r="U11" s="62">
        <v>3.7941924497747799</v>
      </c>
      <c r="V11" s="79">
        <v>10.9824772000111</v>
      </c>
      <c r="W11" s="62">
        <v>1.2022876092097801</v>
      </c>
    </row>
    <row r="12" spans="1:23" ht="11.1" customHeight="1" x14ac:dyDescent="0.25">
      <c r="A12" s="42"/>
      <c r="B12" s="88">
        <v>1971</v>
      </c>
      <c r="C12" s="84" t="s">
        <v>30</v>
      </c>
      <c r="D12" s="85">
        <v>1980</v>
      </c>
      <c r="E12" s="98"/>
      <c r="F12" s="79">
        <v>10.4766093028823</v>
      </c>
      <c r="G12" s="62">
        <v>1.36542662235144</v>
      </c>
      <c r="H12" s="79">
        <v>15.439695829428</v>
      </c>
      <c r="I12" s="62">
        <v>7.83654294154488</v>
      </c>
      <c r="J12" s="79" t="s">
        <v>30</v>
      </c>
      <c r="K12" s="62"/>
      <c r="L12" s="79" t="s">
        <v>79</v>
      </c>
      <c r="M12" s="62"/>
      <c r="N12" s="79">
        <v>8.6758145601623493</v>
      </c>
      <c r="O12" s="62">
        <v>2.2773330173715101</v>
      </c>
      <c r="P12" s="79" t="s">
        <v>79</v>
      </c>
      <c r="Q12" s="62"/>
      <c r="R12" s="79">
        <v>13.89125419949</v>
      </c>
      <c r="S12" s="62">
        <v>5.70539590800478</v>
      </c>
      <c r="T12" s="79" t="s">
        <v>79</v>
      </c>
      <c r="U12" s="62"/>
      <c r="V12" s="79">
        <v>10.799376218492601</v>
      </c>
      <c r="W12" s="62">
        <v>1.2167076682591</v>
      </c>
    </row>
    <row r="13" spans="1:23" ht="11.1" customHeight="1" x14ac:dyDescent="0.25">
      <c r="A13" s="42"/>
      <c r="B13" s="88">
        <v>1981</v>
      </c>
      <c r="C13" s="84" t="s">
        <v>30</v>
      </c>
      <c r="D13" s="85">
        <v>1990</v>
      </c>
      <c r="E13" s="98"/>
      <c r="F13" s="79">
        <v>9.2438655749703393</v>
      </c>
      <c r="G13" s="62">
        <v>1.7290248384840801</v>
      </c>
      <c r="H13" s="79">
        <v>11.4552930815802</v>
      </c>
      <c r="I13" s="62">
        <v>11.1460642092418</v>
      </c>
      <c r="J13" s="79" t="s">
        <v>30</v>
      </c>
      <c r="K13" s="62"/>
      <c r="L13" s="79" t="s">
        <v>79</v>
      </c>
      <c r="M13" s="62"/>
      <c r="N13" s="79">
        <v>7.4024125081227803</v>
      </c>
      <c r="O13" s="62">
        <v>2.4663462637408999</v>
      </c>
      <c r="P13" s="79">
        <v>3.67126938413243</v>
      </c>
      <c r="Q13" s="62">
        <v>0.78083700292501501</v>
      </c>
      <c r="R13" s="79">
        <v>7.6773166730231397</v>
      </c>
      <c r="S13" s="62">
        <v>2.2607233993932301</v>
      </c>
      <c r="T13" s="79" t="s">
        <v>79</v>
      </c>
      <c r="U13" s="62"/>
      <c r="V13" s="79">
        <v>8.8168804361829096</v>
      </c>
      <c r="W13" s="62">
        <v>1.4347286446937799</v>
      </c>
    </row>
    <row r="14" spans="1:23" ht="11.1" customHeight="1" x14ac:dyDescent="0.25">
      <c r="A14" s="42"/>
      <c r="B14" s="88">
        <v>1991</v>
      </c>
      <c r="C14" s="84" t="s">
        <v>30</v>
      </c>
      <c r="D14" s="85">
        <v>2000</v>
      </c>
      <c r="E14" s="98"/>
      <c r="F14" s="79">
        <v>10.665482278461599</v>
      </c>
      <c r="G14" s="62">
        <v>2.2751835979130099</v>
      </c>
      <c r="H14" s="79">
        <v>10.6970864142823</v>
      </c>
      <c r="I14" s="62">
        <v>7.3700382523918</v>
      </c>
      <c r="J14" s="79" t="s">
        <v>30</v>
      </c>
      <c r="K14" s="62"/>
      <c r="L14" s="79" t="s">
        <v>79</v>
      </c>
      <c r="M14" s="62"/>
      <c r="N14" s="79">
        <v>10.992287746222299</v>
      </c>
      <c r="O14" s="62">
        <v>6.4111908493090102</v>
      </c>
      <c r="P14" s="79">
        <v>6.5241964581929102</v>
      </c>
      <c r="Q14" s="62">
        <v>5.3756080212419599</v>
      </c>
      <c r="R14" s="79">
        <v>10.597947749326799</v>
      </c>
      <c r="S14" s="62">
        <v>5.2586919166963302</v>
      </c>
      <c r="T14" s="79" t="s">
        <v>79</v>
      </c>
      <c r="U14" s="62"/>
      <c r="V14" s="79">
        <v>10.6307213923769</v>
      </c>
      <c r="W14" s="62">
        <v>1.9724582651283</v>
      </c>
    </row>
    <row r="15" spans="1:23" ht="11.1" customHeight="1" x14ac:dyDescent="0.25">
      <c r="A15" s="42"/>
      <c r="B15" s="88">
        <v>2001</v>
      </c>
      <c r="C15" s="84" t="s">
        <v>30</v>
      </c>
      <c r="D15" s="85">
        <v>2010</v>
      </c>
      <c r="E15" s="98"/>
      <c r="F15" s="79">
        <v>9.5352266738714206</v>
      </c>
      <c r="G15" s="62">
        <v>1.91491751715603</v>
      </c>
      <c r="H15" s="79">
        <v>14.705834142969</v>
      </c>
      <c r="I15" s="62">
        <v>10.0199013073312</v>
      </c>
      <c r="J15" s="79" t="s">
        <v>30</v>
      </c>
      <c r="K15" s="62"/>
      <c r="L15" s="79" t="s">
        <v>79</v>
      </c>
      <c r="M15" s="62"/>
      <c r="N15" s="79">
        <v>4.8638809747853902</v>
      </c>
      <c r="O15" s="62">
        <v>5.4425282515912601</v>
      </c>
      <c r="P15" s="79">
        <v>5.2747034589622803</v>
      </c>
      <c r="Q15" s="62">
        <v>1.9708722478705001</v>
      </c>
      <c r="R15" s="79">
        <v>9.7167578676612596</v>
      </c>
      <c r="S15" s="62">
        <v>7.0324102580926997</v>
      </c>
      <c r="T15" s="79" t="s">
        <v>79</v>
      </c>
      <c r="U15" s="62"/>
      <c r="V15" s="79">
        <v>9.7310721334575998</v>
      </c>
      <c r="W15" s="62">
        <v>1.75393890924556</v>
      </c>
    </row>
    <row r="16" spans="1:23" ht="11.1" customHeight="1" x14ac:dyDescent="0.25">
      <c r="A16" s="42"/>
      <c r="B16" s="88">
        <v>2011</v>
      </c>
      <c r="C16" s="84" t="s">
        <v>30</v>
      </c>
      <c r="D16" s="85"/>
      <c r="E16" s="98"/>
      <c r="F16" s="79">
        <v>9.8250119004569001</v>
      </c>
      <c r="G16" s="62">
        <v>1.65133103740903</v>
      </c>
      <c r="H16" s="79">
        <v>16.1647869923166</v>
      </c>
      <c r="I16" s="62">
        <v>4.8337582056411303</v>
      </c>
      <c r="J16" s="79" t="s">
        <v>30</v>
      </c>
      <c r="K16" s="62"/>
      <c r="L16" s="79" t="s">
        <v>30</v>
      </c>
      <c r="M16" s="62"/>
      <c r="N16" s="79">
        <v>5.2432431390666201</v>
      </c>
      <c r="O16" s="62">
        <v>1.1936140732977101</v>
      </c>
      <c r="P16" s="79">
        <v>2.3172229594442899</v>
      </c>
      <c r="Q16" s="62">
        <v>1.2974876621131399</v>
      </c>
      <c r="R16" s="79">
        <v>23.114293925737201</v>
      </c>
      <c r="S16" s="62">
        <v>15.654024914100001</v>
      </c>
      <c r="T16" s="79" t="s">
        <v>79</v>
      </c>
      <c r="U16" s="62"/>
      <c r="V16" s="79">
        <v>10.3807482005881</v>
      </c>
      <c r="W16" s="62">
        <v>1.54477500221188</v>
      </c>
    </row>
    <row r="17" spans="1:26" ht="11.1" customHeight="1" x14ac:dyDescent="0.25">
      <c r="A17" s="42"/>
      <c r="B17" s="42" t="s">
        <v>101</v>
      </c>
      <c r="C17" s="84"/>
      <c r="D17" s="42"/>
      <c r="E17" s="98"/>
      <c r="F17" s="79" t="s">
        <v>30</v>
      </c>
      <c r="G17" s="62"/>
      <c r="H17" s="79" t="s">
        <v>30</v>
      </c>
      <c r="I17" s="62"/>
      <c r="J17" s="79" t="s">
        <v>30</v>
      </c>
      <c r="K17" s="62" t="s">
        <v>86</v>
      </c>
      <c r="L17" s="79" t="s">
        <v>30</v>
      </c>
      <c r="M17" s="62"/>
      <c r="N17" s="79"/>
      <c r="O17" s="62"/>
      <c r="P17" s="79"/>
      <c r="Q17" s="62"/>
      <c r="R17" s="79"/>
      <c r="S17" s="62"/>
      <c r="T17" s="79"/>
      <c r="U17" s="62"/>
      <c r="V17" s="79"/>
      <c r="W17" s="62"/>
    </row>
    <row r="18" spans="1:26" ht="11.1" customHeight="1" x14ac:dyDescent="0.25">
      <c r="A18" s="5" t="s">
        <v>94</v>
      </c>
      <c r="B18" s="136"/>
      <c r="C18" s="73"/>
      <c r="D18" s="136"/>
      <c r="E18" s="136"/>
      <c r="F18" s="79" t="s">
        <v>86</v>
      </c>
      <c r="G18" s="62"/>
      <c r="H18" s="79" t="s">
        <v>86</v>
      </c>
      <c r="I18" s="62"/>
      <c r="J18" s="79" t="s">
        <v>86</v>
      </c>
      <c r="K18" s="62" t="s">
        <v>86</v>
      </c>
      <c r="L18" s="79" t="s">
        <v>86</v>
      </c>
      <c r="M18" s="62"/>
      <c r="N18" s="79"/>
      <c r="O18" s="62"/>
      <c r="P18" s="79"/>
      <c r="Q18" s="62"/>
      <c r="R18" s="79"/>
      <c r="S18" s="62"/>
      <c r="T18" s="79"/>
      <c r="U18" s="62"/>
      <c r="V18" s="79"/>
      <c r="W18" s="62"/>
    </row>
    <row r="19" spans="1:26" ht="11.1" customHeight="1" x14ac:dyDescent="0.25">
      <c r="A19" s="42"/>
      <c r="B19" s="98" t="s">
        <v>95</v>
      </c>
      <c r="C19" s="112"/>
      <c r="D19" s="98"/>
      <c r="E19" s="98"/>
      <c r="F19" s="79">
        <v>13.4964910335773</v>
      </c>
      <c r="G19" s="62">
        <v>5.6877022127103301</v>
      </c>
      <c r="H19" s="79" t="s">
        <v>30</v>
      </c>
      <c r="I19" s="62"/>
      <c r="J19" s="79" t="s">
        <v>30</v>
      </c>
      <c r="K19" s="62"/>
      <c r="L19" s="79" t="s">
        <v>30</v>
      </c>
      <c r="M19" s="62"/>
      <c r="N19" s="79" t="s">
        <v>79</v>
      </c>
      <c r="O19" s="62"/>
      <c r="P19" s="79" t="s">
        <v>79</v>
      </c>
      <c r="Q19" s="62"/>
      <c r="R19" s="79" t="s">
        <v>30</v>
      </c>
      <c r="S19" s="62"/>
      <c r="T19" s="79" t="s">
        <v>79</v>
      </c>
      <c r="U19" s="62"/>
      <c r="V19" s="79">
        <v>13.554765267311</v>
      </c>
      <c r="W19" s="62">
        <v>4.8582454133942097</v>
      </c>
    </row>
    <row r="20" spans="1:26" ht="11.1" customHeight="1" x14ac:dyDescent="0.25">
      <c r="A20" s="42"/>
      <c r="B20" s="98" t="s">
        <v>96</v>
      </c>
      <c r="C20" s="112"/>
      <c r="D20" s="98"/>
      <c r="E20" s="98"/>
      <c r="F20" s="79">
        <v>11.5246998247158</v>
      </c>
      <c r="G20" s="62">
        <v>0.88696408444115604</v>
      </c>
      <c r="H20" s="79">
        <v>15.727493701808401</v>
      </c>
      <c r="I20" s="62">
        <v>9.7929143520055604</v>
      </c>
      <c r="J20" s="79" t="s">
        <v>30</v>
      </c>
      <c r="K20" s="62"/>
      <c r="L20" s="79">
        <v>5.90862074556515</v>
      </c>
      <c r="M20" s="62">
        <v>3.0620827070635301</v>
      </c>
      <c r="N20" s="79">
        <v>6.9080681495598197</v>
      </c>
      <c r="O20" s="62">
        <v>1.9995275599639899</v>
      </c>
      <c r="P20" s="79">
        <v>4.2197433196017498</v>
      </c>
      <c r="Q20" s="62">
        <v>0.56302456494720998</v>
      </c>
      <c r="R20" s="79">
        <v>9.9155604272375992</v>
      </c>
      <c r="S20" s="62">
        <v>2.0588112407008299</v>
      </c>
      <c r="T20" s="79">
        <v>10.2437769626177</v>
      </c>
      <c r="U20" s="62">
        <v>7.4079792680776704</v>
      </c>
      <c r="V20" s="79">
        <v>11.1808682624853</v>
      </c>
      <c r="W20" s="62">
        <v>1.02298784043936</v>
      </c>
    </row>
    <row r="21" spans="1:26" ht="11.1" customHeight="1" x14ac:dyDescent="0.25">
      <c r="A21" s="42"/>
      <c r="B21" s="98" t="s">
        <v>97</v>
      </c>
      <c r="C21" s="112"/>
      <c r="D21" s="98"/>
      <c r="E21" s="98"/>
      <c r="F21" s="79">
        <v>11.211854912513999</v>
      </c>
      <c r="G21" s="62">
        <v>1.26843724500537</v>
      </c>
      <c r="H21" s="79">
        <v>18.817658863094302</v>
      </c>
      <c r="I21" s="62">
        <v>5.0705021366351204</v>
      </c>
      <c r="J21" s="79" t="s">
        <v>30</v>
      </c>
      <c r="K21" s="62"/>
      <c r="L21" s="79" t="s">
        <v>79</v>
      </c>
      <c r="M21" s="62"/>
      <c r="N21" s="79">
        <v>8.7021000555146202</v>
      </c>
      <c r="O21" s="62">
        <v>2.73186729938277</v>
      </c>
      <c r="P21" s="79">
        <v>2.9236964592960799</v>
      </c>
      <c r="Q21" s="62">
        <v>0.95767245332144602</v>
      </c>
      <c r="R21" s="79">
        <v>13.791764937802199</v>
      </c>
      <c r="S21" s="62">
        <v>3.914627400579</v>
      </c>
      <c r="T21" s="79" t="s">
        <v>79</v>
      </c>
      <c r="U21" s="62"/>
      <c r="V21" s="79">
        <v>11.6797567037202</v>
      </c>
      <c r="W21" s="62">
        <v>1.0973243812309199</v>
      </c>
    </row>
    <row r="22" spans="1:26" ht="11.1" customHeight="1" x14ac:dyDescent="0.25">
      <c r="A22" s="42"/>
      <c r="B22" s="138" t="s">
        <v>177</v>
      </c>
      <c r="C22" s="112"/>
      <c r="D22" s="98"/>
      <c r="E22" s="98"/>
      <c r="F22" s="79">
        <v>9.2416568602921192</v>
      </c>
      <c r="G22" s="62">
        <v>0.47228414703988197</v>
      </c>
      <c r="H22" s="79">
        <v>8.2634514589495396</v>
      </c>
      <c r="I22" s="62">
        <v>3.7945733384145699</v>
      </c>
      <c r="J22" s="79" t="s">
        <v>30</v>
      </c>
      <c r="K22" s="62"/>
      <c r="L22" s="79" t="s">
        <v>30</v>
      </c>
      <c r="M22" s="62"/>
      <c r="N22" s="79">
        <v>7.8823711952503901</v>
      </c>
      <c r="O22" s="62">
        <v>7.9714583691177197</v>
      </c>
      <c r="P22" s="79">
        <v>3.8028301446891599</v>
      </c>
      <c r="Q22" s="62">
        <v>2.0321547497243602</v>
      </c>
      <c r="R22" s="79">
        <v>4.7581441980056596</v>
      </c>
      <c r="S22" s="62">
        <v>1.60315961773673</v>
      </c>
      <c r="T22" s="79" t="s">
        <v>79</v>
      </c>
      <c r="U22" s="62"/>
      <c r="V22" s="79">
        <v>8.9554097238535508</v>
      </c>
      <c r="W22" s="62">
        <v>0.58436894381134796</v>
      </c>
    </row>
    <row r="23" spans="1:26" ht="11.1" customHeight="1" x14ac:dyDescent="0.25">
      <c r="A23" s="42"/>
      <c r="B23" s="98" t="s">
        <v>98</v>
      </c>
      <c r="C23" s="112"/>
      <c r="D23" s="98"/>
      <c r="E23" s="98"/>
      <c r="F23" s="79">
        <v>9.8063749280928292</v>
      </c>
      <c r="G23" s="62">
        <v>1.9447098091318</v>
      </c>
      <c r="H23" s="79">
        <v>19.0519759237282</v>
      </c>
      <c r="I23" s="62">
        <v>8.3050182409971001</v>
      </c>
      <c r="J23" s="79" t="s">
        <v>79</v>
      </c>
      <c r="K23" s="62"/>
      <c r="L23" s="79" t="s">
        <v>79</v>
      </c>
      <c r="M23" s="62"/>
      <c r="N23" s="79">
        <v>8.6056086560215999</v>
      </c>
      <c r="O23" s="62">
        <v>4.0779308745316598</v>
      </c>
      <c r="P23" s="79">
        <v>3.11757361449882</v>
      </c>
      <c r="Q23" s="62">
        <v>1.52020020739116</v>
      </c>
      <c r="R23" s="79">
        <v>10.555492971939699</v>
      </c>
      <c r="S23" s="62">
        <v>3.5222112658581199</v>
      </c>
      <c r="T23" s="382" t="s">
        <v>247</v>
      </c>
      <c r="U23" s="62">
        <v>0.76672067992987003</v>
      </c>
      <c r="V23" s="79">
        <v>10.5651185468931</v>
      </c>
      <c r="W23" s="62">
        <v>1.7634970895548601</v>
      </c>
    </row>
    <row r="24" spans="1:26" ht="12" customHeight="1" x14ac:dyDescent="0.25">
      <c r="A24" s="122" t="s">
        <v>249</v>
      </c>
      <c r="B24" s="136"/>
      <c r="C24" s="73"/>
      <c r="D24" s="136"/>
      <c r="E24" s="136"/>
      <c r="F24" s="79"/>
      <c r="G24" s="62"/>
      <c r="H24" s="79"/>
      <c r="I24" s="62"/>
      <c r="J24" s="79" t="s">
        <v>86</v>
      </c>
      <c r="K24" s="62" t="s">
        <v>86</v>
      </c>
      <c r="L24" s="79" t="s">
        <v>86</v>
      </c>
      <c r="M24" s="62"/>
      <c r="N24" s="79"/>
      <c r="O24" s="62"/>
      <c r="P24" s="79"/>
      <c r="Q24" s="62"/>
      <c r="R24" s="79"/>
      <c r="S24" s="62"/>
      <c r="T24" s="79"/>
      <c r="U24" s="62"/>
      <c r="V24" s="79"/>
      <c r="W24" s="62"/>
    </row>
    <row r="25" spans="1:26" ht="11.1" customHeight="1" x14ac:dyDescent="0.25">
      <c r="A25" s="98"/>
      <c r="B25" s="92"/>
      <c r="C25" s="112" t="s">
        <v>30</v>
      </c>
      <c r="D25" s="98">
        <v>500</v>
      </c>
      <c r="E25" s="98" t="s">
        <v>182</v>
      </c>
      <c r="F25" s="79">
        <v>8.3712157607861197</v>
      </c>
      <c r="G25" s="62">
        <v>1.19830620344808</v>
      </c>
      <c r="H25" s="79">
        <v>31.360554175879901</v>
      </c>
      <c r="I25" s="62">
        <v>23.267415599632699</v>
      </c>
      <c r="J25" s="79" t="s">
        <v>79</v>
      </c>
      <c r="K25" s="62"/>
      <c r="L25" s="79" t="s">
        <v>79</v>
      </c>
      <c r="M25" s="62"/>
      <c r="N25" s="79">
        <v>8.4033078621683099</v>
      </c>
      <c r="O25" s="62">
        <v>4.0195902805454402</v>
      </c>
      <c r="P25" s="79">
        <v>3.8465581686976398</v>
      </c>
      <c r="Q25" s="62">
        <v>0.52000261985788498</v>
      </c>
      <c r="R25" s="79">
        <v>7.6746675448268604</v>
      </c>
      <c r="S25" s="62">
        <v>2.82015182075695</v>
      </c>
      <c r="T25" s="79">
        <v>10.376967519093499</v>
      </c>
      <c r="U25" s="62">
        <v>6.1675812506921197</v>
      </c>
      <c r="V25" s="79">
        <v>8.5813669411981106</v>
      </c>
      <c r="W25" s="62">
        <v>1.3653360963296199</v>
      </c>
    </row>
    <row r="26" spans="1:26" ht="11.1" customHeight="1" x14ac:dyDescent="0.25">
      <c r="A26" s="98"/>
      <c r="B26" s="92">
        <v>501</v>
      </c>
      <c r="C26" s="112" t="s">
        <v>30</v>
      </c>
      <c r="D26" s="139">
        <v>1000</v>
      </c>
      <c r="E26" s="98" t="s">
        <v>182</v>
      </c>
      <c r="F26" s="79">
        <v>10.482162011878399</v>
      </c>
      <c r="G26" s="62">
        <v>0.83406946902034895</v>
      </c>
      <c r="H26" s="79">
        <v>15.3467591442472</v>
      </c>
      <c r="I26" s="62">
        <v>4.5250916276122402</v>
      </c>
      <c r="J26" s="79" t="s">
        <v>30</v>
      </c>
      <c r="K26" s="62"/>
      <c r="L26" s="79" t="s">
        <v>79</v>
      </c>
      <c r="M26" s="62"/>
      <c r="N26" s="79">
        <v>8.6766178013542898</v>
      </c>
      <c r="O26" s="62">
        <v>1.56458114932743</v>
      </c>
      <c r="P26" s="79">
        <v>3.2127876724936799</v>
      </c>
      <c r="Q26" s="62">
        <v>0.97974578976538496</v>
      </c>
      <c r="R26" s="79">
        <v>6.4602543864195203</v>
      </c>
      <c r="S26" s="62">
        <v>1.57258799894196</v>
      </c>
      <c r="T26" s="79">
        <v>10.170651414906599</v>
      </c>
      <c r="U26" s="62">
        <v>9.5039670091678907</v>
      </c>
      <c r="V26" s="79">
        <v>9.9314367013150306</v>
      </c>
      <c r="W26" s="62">
        <v>0.74020003384136801</v>
      </c>
    </row>
    <row r="27" spans="1:26" ht="11.1" customHeight="1" x14ac:dyDescent="0.25">
      <c r="A27" s="98"/>
      <c r="B27" s="82">
        <v>1001</v>
      </c>
      <c r="C27" s="112" t="s">
        <v>30</v>
      </c>
      <c r="D27" s="139">
        <v>2000</v>
      </c>
      <c r="E27" s="98" t="s">
        <v>182</v>
      </c>
      <c r="F27" s="79">
        <v>10.545873451313</v>
      </c>
      <c r="G27" s="62">
        <v>0.88318964895964402</v>
      </c>
      <c r="H27" s="79">
        <v>16.247251581443301</v>
      </c>
      <c r="I27" s="62">
        <v>5.9532259333455597</v>
      </c>
      <c r="J27" s="79" t="s">
        <v>30</v>
      </c>
      <c r="K27" s="62"/>
      <c r="L27" s="79" t="s">
        <v>79</v>
      </c>
      <c r="M27" s="62"/>
      <c r="N27" s="79">
        <v>9.0554124660523403</v>
      </c>
      <c r="O27" s="62">
        <v>2.6058761906112098</v>
      </c>
      <c r="P27" s="79">
        <v>3.4461242186771699</v>
      </c>
      <c r="Q27" s="62">
        <v>1.40494937635946</v>
      </c>
      <c r="R27" s="79">
        <v>8.1617881477920999</v>
      </c>
      <c r="S27" s="62">
        <v>3.2076406968967102</v>
      </c>
      <c r="T27" s="79">
        <v>4.6140891468525096</v>
      </c>
      <c r="U27" s="62">
        <v>3.0260283148258802</v>
      </c>
      <c r="V27" s="79">
        <v>10.632973639149901</v>
      </c>
      <c r="W27" s="62">
        <v>0.89436075577212504</v>
      </c>
    </row>
    <row r="28" spans="1:26" ht="11.1" customHeight="1" x14ac:dyDescent="0.25">
      <c r="A28" s="98"/>
      <c r="B28" s="82">
        <v>2001</v>
      </c>
      <c r="C28" s="112" t="s">
        <v>30</v>
      </c>
      <c r="D28" s="139">
        <v>3000</v>
      </c>
      <c r="E28" s="98" t="s">
        <v>182</v>
      </c>
      <c r="F28" s="79">
        <v>11.243811756719101</v>
      </c>
      <c r="G28" s="62">
        <v>1.5513879019247001</v>
      </c>
      <c r="H28" s="79">
        <v>17.076933983191001</v>
      </c>
      <c r="I28" s="62">
        <v>7.0572782368533904</v>
      </c>
      <c r="J28" s="79" t="s">
        <v>30</v>
      </c>
      <c r="K28" s="62"/>
      <c r="L28" s="79" t="s">
        <v>79</v>
      </c>
      <c r="M28" s="62"/>
      <c r="N28" s="79">
        <v>5.1381690347617299</v>
      </c>
      <c r="O28" s="62">
        <v>1.6466666844153099</v>
      </c>
      <c r="P28" s="79" t="s">
        <v>79</v>
      </c>
      <c r="Q28" s="62"/>
      <c r="R28" s="79">
        <v>12.607515415660901</v>
      </c>
      <c r="S28" s="62">
        <v>11.2404577632308</v>
      </c>
      <c r="T28" s="79" t="s">
        <v>79</v>
      </c>
      <c r="U28" s="62"/>
      <c r="V28" s="79">
        <v>11.5067210138617</v>
      </c>
      <c r="W28" s="62">
        <v>1.52370757925073</v>
      </c>
    </row>
    <row r="29" spans="1:26" ht="11.1" customHeight="1" x14ac:dyDescent="0.25">
      <c r="A29" s="162"/>
      <c r="B29" s="159">
        <v>3001</v>
      </c>
      <c r="C29" s="163" t="s">
        <v>30</v>
      </c>
      <c r="D29" s="162"/>
      <c r="E29" s="162" t="s">
        <v>182</v>
      </c>
      <c r="F29" s="80">
        <v>11.077463798923899</v>
      </c>
      <c r="G29" s="64">
        <v>1.6491399494044401</v>
      </c>
      <c r="H29" s="80">
        <v>12.467991921580801</v>
      </c>
      <c r="I29" s="64">
        <v>3.05066805232254</v>
      </c>
      <c r="J29" s="370" t="s">
        <v>30</v>
      </c>
      <c r="K29" s="371"/>
      <c r="L29" s="370" t="s">
        <v>30</v>
      </c>
      <c r="M29" s="371"/>
      <c r="N29" s="383" t="s">
        <v>296</v>
      </c>
      <c r="O29" s="371">
        <v>20.2834673028723</v>
      </c>
      <c r="P29" s="383" t="s">
        <v>297</v>
      </c>
      <c r="Q29" s="371">
        <v>8.2859529433334203</v>
      </c>
      <c r="R29" s="370">
        <v>14.778332425783701</v>
      </c>
      <c r="S29" s="371">
        <v>4.8124987179685697</v>
      </c>
      <c r="T29" s="370" t="s">
        <v>30</v>
      </c>
      <c r="U29" s="371"/>
      <c r="V29" s="80">
        <v>11.2445156720306</v>
      </c>
      <c r="W29" s="64">
        <v>1.4126575092484299</v>
      </c>
    </row>
    <row r="30" spans="1:26" ht="1.5" customHeight="1" x14ac:dyDescent="0.25">
      <c r="A30" s="9"/>
      <c r="B30" s="9"/>
      <c r="C30" s="10"/>
      <c r="D30" s="9"/>
      <c r="E30" s="9"/>
      <c r="F30" s="12"/>
      <c r="H30" s="12"/>
      <c r="J30" s="12"/>
      <c r="L30" s="12"/>
      <c r="T30" s="12"/>
      <c r="U30" s="42"/>
      <c r="V30" s="12"/>
      <c r="W30" s="42"/>
    </row>
    <row r="31" spans="1:26" ht="12.75" customHeight="1" x14ac:dyDescent="0.25">
      <c r="A31" s="327">
        <v>1</v>
      </c>
      <c r="B31" s="453" t="s">
        <v>103</v>
      </c>
      <c r="C31" s="453"/>
      <c r="D31" s="453"/>
      <c r="E31" s="453"/>
      <c r="F31" s="453"/>
      <c r="G31" s="453"/>
      <c r="H31" s="453"/>
      <c r="I31" s="453"/>
      <c r="J31" s="453"/>
      <c r="K31" s="453"/>
      <c r="L31" s="453"/>
      <c r="M31" s="453"/>
      <c r="N31" s="453"/>
      <c r="O31" s="453"/>
      <c r="P31" s="453"/>
      <c r="Q31" s="453"/>
      <c r="R31" s="453"/>
      <c r="S31" s="453"/>
      <c r="T31" s="453"/>
      <c r="U31" s="453"/>
      <c r="V31" s="453"/>
      <c r="W31" s="453"/>
      <c r="X31" s="453"/>
      <c r="Y31" s="104"/>
      <c r="Z31" s="47"/>
    </row>
    <row r="32" spans="1:26" x14ac:dyDescent="0.25">
      <c r="A32" s="240">
        <v>2</v>
      </c>
      <c r="B32" s="456" t="s">
        <v>188</v>
      </c>
      <c r="C32" s="456"/>
      <c r="D32" s="456"/>
      <c r="E32" s="456"/>
      <c r="F32" s="456"/>
      <c r="G32" s="456"/>
      <c r="H32" s="456"/>
      <c r="I32" s="456"/>
      <c r="J32" s="456"/>
      <c r="K32" s="456"/>
      <c r="L32" s="456"/>
      <c r="M32" s="456"/>
      <c r="N32" s="456"/>
      <c r="O32" s="456"/>
      <c r="P32" s="456"/>
      <c r="Q32" s="456"/>
      <c r="R32" s="456"/>
      <c r="S32" s="456"/>
      <c r="T32" s="456"/>
      <c r="U32" s="456"/>
      <c r="V32" s="456"/>
      <c r="W32" s="456"/>
      <c r="X32" s="456"/>
      <c r="Y32" s="104"/>
      <c r="Z32" s="47"/>
    </row>
    <row r="33" spans="1:22" s="47" customFormat="1" x14ac:dyDescent="0.25">
      <c r="A33" s="240">
        <v>3</v>
      </c>
      <c r="B33" s="9" t="s">
        <v>189</v>
      </c>
      <c r="C33" s="218"/>
      <c r="F33" s="45"/>
      <c r="H33" s="45"/>
      <c r="J33" s="45"/>
      <c r="L33" s="45"/>
      <c r="T33" s="45"/>
      <c r="V33" s="45"/>
    </row>
  </sheetData>
  <mergeCells count="14">
    <mergeCell ref="B31:X31"/>
    <mergeCell ref="B32:X32"/>
    <mergeCell ref="P6:Q6"/>
    <mergeCell ref="A2:W2"/>
    <mergeCell ref="A3:W3"/>
    <mergeCell ref="F5:W5"/>
    <mergeCell ref="R6:S6"/>
    <mergeCell ref="T6:U6"/>
    <mergeCell ref="V6:W6"/>
    <mergeCell ref="L6:M6"/>
    <mergeCell ref="N6:O6"/>
    <mergeCell ref="H6:I6"/>
    <mergeCell ref="J6:K6"/>
    <mergeCell ref="F6:G6"/>
  </mergeCells>
  <phoneticPr fontId="2" type="noConversion"/>
  <conditionalFormatting sqref="S33:S48">
    <cfRule type="expression" dxfId="6" priority="5">
      <formula>AND(S33&lt;&gt;"",OR(S33&gt;0.1,S33&lt;-0.1))</formula>
    </cfRule>
  </conditionalFormatting>
  <pageMargins left="1.1811023622047245" right="1.1811023622047245" top="1.3779527559055118" bottom="1.3779527559055118" header="0.51181102362204722" footer="0.51181102362204722"/>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2">
    <tabColor rgb="FF00B050"/>
  </sheetPr>
  <dimension ref="A1:A83"/>
  <sheetViews>
    <sheetView showGridLines="0" showRowColHeaders="0" zoomScaleNormal="100" workbookViewId="0">
      <selection activeCell="B641" sqref="B641"/>
    </sheetView>
  </sheetViews>
  <sheetFormatPr defaultColWidth="9.109375" defaultRowHeight="13.2" x14ac:dyDescent="0.25"/>
  <cols>
    <col min="1" max="1" width="221.44140625" style="215" bestFit="1" customWidth="1"/>
    <col min="2" max="16384" width="9.109375" style="215"/>
  </cols>
  <sheetData>
    <row r="1" spans="1:1" s="213" customFormat="1" ht="13.8" x14ac:dyDescent="0.25">
      <c r="A1" s="213" t="s">
        <v>12</v>
      </c>
    </row>
    <row r="3" spans="1:1" x14ac:dyDescent="0.25">
      <c r="A3" s="214" t="str">
        <f>Titelsida!B11</f>
        <v>ENERGISTATISTIK FÖR FLERBOSTADSHUS 2022</v>
      </c>
    </row>
    <row r="4" spans="1:1" x14ac:dyDescent="0.25">
      <c r="A4" s="365" t="str">
        <f>'Fakta om statistiken'!A1</f>
        <v>Fakta om statistiken</v>
      </c>
    </row>
    <row r="5" spans="1:1" x14ac:dyDescent="0.25">
      <c r="A5" s="214" t="str">
        <f>'T2.1'!A1</f>
        <v>Tabell 2.1 Total energianvändning för uppvärming och varmvatten i flerbostadshus år 2005-2022, fördelad på energikällor och energibärare, i TWh</v>
      </c>
    </row>
    <row r="6" spans="1:1" x14ac:dyDescent="0.25">
      <c r="A6" s="214" t="str">
        <f>'T2.2'!A1</f>
        <v>Tabell 2.2 Total temperaturkorrigerad energianvändning för uppvärming och varmvatten i flerbostadshus år 2009-2022, fördelad på energikällor och energibärare, TWh</v>
      </c>
    </row>
    <row r="7" spans="1:1" x14ac:dyDescent="0.25">
      <c r="A7" s="214" t="str">
        <f>'T2.3'!A1</f>
        <v xml:space="preserve">Tabell 2.3 Faktiskt och temperaturkorrigerad  energianvändning per kvadratmeter för uppvärmning och varmvatten i flerbostadshus år 2009-2022, MWh/lgh och kWh/m2 </v>
      </c>
    </row>
    <row r="8" spans="1:1" x14ac:dyDescent="0.25">
      <c r="A8" s="214" t="str">
        <f>'F2.1'!A1</f>
        <v>Figur 1 Energianvändning per kvadratmeter för uppvärmning och varmvatten  i flerbostadshus år 2022, fördelad efter byggår, kWh/m2</v>
      </c>
    </row>
    <row r="9" spans="1:1" x14ac:dyDescent="0.25">
      <c r="A9" s="214" t="str">
        <f>'F2.2'!A1</f>
        <v xml:space="preserve">Figur 2 Energianvändning per kvadratmeter för uppvärmning och varmvatten i flerbostadshus år 2022, fördelad på renodlade uppvärmningssätt,  kWh/m2 </v>
      </c>
    </row>
    <row r="10" spans="1:1" x14ac:dyDescent="0.25">
      <c r="A10" s="214" t="str">
        <f>'F2.3'!A1</f>
        <v>Figur 3 Uppvärmd area1 fördelat på uppvärmningsätt i flerbostadshus år 1976−20222,  miljoner m2</v>
      </c>
    </row>
    <row r="11" spans="1:1" x14ac:dyDescent="0.25">
      <c r="A11" s="214" t="str">
        <f>'T2.4'!A1</f>
        <v>Tabell 2.4 Andel uppvärmd area i flerbostadshus år 2005-2022 fördelad på uppvärmningssätt, ägarkategori och byggår</v>
      </c>
    </row>
    <row r="12" spans="1:1" x14ac:dyDescent="0.25">
      <c r="A12" s="214" t="str">
        <f>'T2.5'!A1</f>
        <v>Tabell 2.5 Faktisk och temperaturkorrigerad fjärrvärmeanvändning för uppvärmning och varmvatten med enbart fjärrvärme per kvadratmeter år 2009-2022, fördelat på olika ägarkategorier, kWh/m2</v>
      </c>
    </row>
    <row r="13" spans="1:1" x14ac:dyDescent="0.25">
      <c r="A13" s="214" t="str">
        <f>'T2.6'!A1</f>
        <v>Tabell 2.6 Antal använda värmepumpar i flerbostadshus år 2009-2022, fördelad på olika typer av värmepumpar, 1 000-tal</v>
      </c>
    </row>
    <row r="14" spans="1:1" x14ac:dyDescent="0.25">
      <c r="A14" s="214" t="str">
        <f>'T2.7'!A1</f>
        <v xml:space="preserve">Tabell 2.7 Faktisk och temperaturkorrigerad energianvändning per kvadratmeter för uppvärmning och varmvatten år 2005-2022, fördelat på olika ägarkategorier, i kWh/m2 </v>
      </c>
    </row>
    <row r="15" spans="1:1" x14ac:dyDescent="0.25">
      <c r="A15" s="214" t="str">
        <f>'T2.8'!A1</f>
        <v>Tabell 2.8 Faktisk och temperaturkorrigerad energianvändning per kvadratmeter för uppvärmning och varmvatten år 2005-2022, fördelat på olika uppvärmningsätt, kWh/m2</v>
      </c>
    </row>
    <row r="16" spans="1:1" x14ac:dyDescent="0.25">
      <c r="A16" s="214" t="str">
        <f>'T2.9'!A1</f>
        <v>Tabell 2.9 Faktisk och temperaturkorrigerad energianvändning per kvadratmeter för uppvärmning och varmvatten år 2005-2022, fördelat efter byggår, kWh/m2</v>
      </c>
    </row>
    <row r="17" spans="1:1" x14ac:dyDescent="0.25">
      <c r="A17" s="214" t="str">
        <f>'T2.10'!A1</f>
        <v>Tabell 2.10 Faktisk och temperaturkorrigerad fjärrvärmeanvändning för uppvärmning och varmvatten med enbart fjärrvärme per kvadratmeter år 2009-2022, fördelat på olika byggår, kWh/m2</v>
      </c>
    </row>
    <row r="18" spans="1:1" x14ac:dyDescent="0.25">
      <c r="A18" s="214" t="str">
        <f>'T3.1'!A2</f>
        <v>Tabell 3.1 Antal lägenheter i flerbostadshus år 2022, fördelade efter använt uppvärmningssätt, byggår, ägarkategori, storleksklass, 1 000-tal</v>
      </c>
    </row>
    <row r="19" spans="1:1" x14ac:dyDescent="0.25">
      <c r="A19" s="214" t="str">
        <f>'T3.2'!A2</f>
        <v>Tabell 3.2 Uppvärmd area1 i flerbostadshus år 2022, fördelad efter använt uppvärmningssätt, byggår, ägarkategori och storleksklass , miljoner m2</v>
      </c>
    </row>
    <row r="20" spans="1:1" x14ac:dyDescent="0.25">
      <c r="A20" s="214" t="str">
        <f>'T3.3'!A2</f>
        <v>Tabell 3.3 Uppvärmd area för bostadslägenheter i flerbostadshus år 2022, fördelad efter använt uppvärmningssätt, byggår, ägarkategori, storleksklass, miljoner m2</v>
      </c>
    </row>
    <row r="21" spans="1:1" x14ac:dyDescent="0.25">
      <c r="A21" s="214" t="str">
        <f>'T3.4'!A2</f>
        <v>Tabell 3.4 Uppvärmd area1 i flerbostadshus och antal lägenheter år 2022, fördelad efter län, miljoner m² och 1000-tal lägenheter</v>
      </c>
    </row>
    <row r="22" spans="1:1" x14ac:dyDescent="0.25">
      <c r="A22" s="214" t="str">
        <f>'T3.5'!A2</f>
        <v>Tabell 3.5 Energianvändning för uppvärmning och varmvatten per kvadratmeter i flerbostadshus år 2022, fördelad efter renodlade använda uppvärmningssätt, byggår, ägarkategori, och storleksklass, kWh/m2</v>
      </c>
    </row>
    <row r="23" spans="1:1" x14ac:dyDescent="0.25">
      <c r="A23" s="214" t="str">
        <f>'T3.6'!A2</f>
        <v>Tabell 3.6 Temperaturkorrigerad energianvändning för uppvärmning och varmvatten per kvadratmeter i flerbostadshus år 2022, fördelad efter renodlade använda uppvärmningssätt, byggår, ägarkategori och storleksklass, kWh/m2</v>
      </c>
    </row>
    <row r="24" spans="1:1" x14ac:dyDescent="0.25">
      <c r="A24" s="214" t="str">
        <f>'T3.7'!A2</f>
        <v>Tabell 3.7 Energianvändning för uppvärmning och varmvatten per lägenhet i flerbostadshus år 2022, fördelad efter använt uppvärmningssätt, byggår, ägarkategori, storleksklass , MWh per lägenhet</v>
      </c>
    </row>
    <row r="25" spans="1:1" x14ac:dyDescent="0.25">
      <c r="A25" s="214" t="str">
        <f>'T3.8'!A2</f>
        <v>Tabell 3.8 Temperaturkorrigerad energianvändning för uppvärmning och varmvatten per lägenhet i flerbostadshus år 2022, fördelad efter använt uppvärmningssätt, byggår, ägarkategori, storleksklass, MWh per lägenhet</v>
      </c>
    </row>
    <row r="26" spans="1:1" x14ac:dyDescent="0.25">
      <c r="A26" s="214" t="str">
        <f>'T3.9'!A2</f>
        <v>Tabell 3.9 Energianvändning för uppvärmning och varmvatten per kvadratmeter och per lägenhet i flerbostadshus år 2022, fördelad efter län, kWh/m2 och per lägenhet</v>
      </c>
    </row>
    <row r="27" spans="1:1" x14ac:dyDescent="0.25">
      <c r="A27" s="214" t="str">
        <f>'T3.10'!A2</f>
        <v>Tabell 3.10 Fjärrvärmeanvändning för uppvärmning och varmvatten per kvadratmeter och per lägenhet i flerbostadshus med endast fjärrvärme år 2022, fördelad efter län, kWh/m2 och per lägenhet</v>
      </c>
    </row>
    <row r="28" spans="1:1" x14ac:dyDescent="0.25">
      <c r="A28" s="214" t="str">
        <f>'T3.11'!A2</f>
        <v>Tabell 3.11 Energianvändning för uppvärmning och varmvatten per kvadratmeter i flerbostadshus  år 2022, fördelad efter byggår, ägarkategori och län, kWh/m2</v>
      </c>
    </row>
    <row r="29" spans="1:1" x14ac:dyDescent="0.25">
      <c r="A29" s="214" t="str">
        <f>'T3.12'!A2</f>
        <v>Tabell 3.12 Temperaturkorrigerad energianvändning för uppvärmning och varmvatten per kvadratmeter i flerbostadshus  år 2022, fördelad efter byggår, ägarkategori och län, kWh/m2</v>
      </c>
    </row>
    <row r="30" spans="1:1" x14ac:dyDescent="0.25">
      <c r="A30" s="214" t="str">
        <f>'T3.13'!A2</f>
        <v>Tabell 3.13 Fjärrvärmeanvändning för uppvärmning och varmvatten per kvadratmeter i flerbostadshus med endast fjärrvärme år 2022, fördelad efter byggår, ägarkategori och län, kWh/m2</v>
      </c>
    </row>
    <row r="31" spans="1:1" x14ac:dyDescent="0.25">
      <c r="A31" s="214" t="str">
        <f>'T3.14'!A2</f>
        <v>Tabell 3.14 Temperaturkorrigerad fjärrvärmeanvändning för uppvärmning och varmvatten per kvadratmeter i flerbostadshus med endast fjärrvärme år 2022, fördelad efter byggår, ägarkategori och län, kWh/m2</v>
      </c>
    </row>
    <row r="32" spans="1:1" x14ac:dyDescent="0.25">
      <c r="A32" s="214" t="str">
        <f>'T3.15'!A2</f>
        <v>Tabell 3.15 Fjärrvärmeanvändning (faktisk och temperaturkorrigerad) för uppvärmning och varmvatten per kvadratmeter i flerbostadshus med enbart fjärrvärme åren 2009-2022, fördelad efter byggår, kWh/m2</v>
      </c>
    </row>
    <row r="33" spans="1:1" x14ac:dyDescent="0.25">
      <c r="A33" s="214" t="str">
        <f>'T3.16'!A2</f>
        <v>Tabell 3.16 Total energianvändning för uppvärmning och varmvatten i flerbostadshus år 2022, fördelad efter energikälla/energibärare och län, GWh</v>
      </c>
    </row>
    <row r="34" spans="1:1" x14ac:dyDescent="0.25">
      <c r="A34" s="214" t="str">
        <f>'T3.17'!A2</f>
        <v>Tabell 3.17 Total temperaturkorrigerad energianvändning för uppvärmning och varmvatten i flerbostadshus år 2022, fördelad efter energikälla/energibärare och län, GWh</v>
      </c>
    </row>
    <row r="35" spans="1:1" x14ac:dyDescent="0.25">
      <c r="A35" s="214" t="str">
        <f>'T3.18'!A2</f>
        <v>Tabell 3.18 Total  energianvändning för uppvärmning och varmvatten i flerbostadshus år 2022, fördelad efter energikälla/energibärare, byggår, ägarkategori och storleksklass, GWh</v>
      </c>
    </row>
    <row r="36" spans="1:1" x14ac:dyDescent="0.25">
      <c r="A36" s="214" t="str">
        <f>'T3.19'!A2</f>
        <v>Tabell 3.19 Total temperaturkorrigerad energianvändning för uppvärmning och varmvatten i flerbostadshus år 2022, fördelad efter energikälla/energibärare, byggår, ägarkategori och storleksklass, GWh</v>
      </c>
    </row>
    <row r="37" spans="1:1" x14ac:dyDescent="0.25">
      <c r="A37" s="214"/>
    </row>
    <row r="38" spans="1:1" x14ac:dyDescent="0.25">
      <c r="A38" s="214"/>
    </row>
    <row r="39" spans="1:1" x14ac:dyDescent="0.25">
      <c r="A39" s="214"/>
    </row>
    <row r="40" spans="1:1" x14ac:dyDescent="0.25">
      <c r="A40" s="214"/>
    </row>
    <row r="41" spans="1:1" x14ac:dyDescent="0.25">
      <c r="A41" s="214"/>
    </row>
    <row r="43" spans="1:1" s="213" customFormat="1" ht="13.8" x14ac:dyDescent="0.25">
      <c r="A43" s="213" t="s">
        <v>1</v>
      </c>
    </row>
    <row r="45" spans="1:1" x14ac:dyDescent="0.25">
      <c r="A45" s="214" t="str">
        <f>Titelsida!B12</f>
        <v>Energy statistics for multi-dwelling buildings 2022</v>
      </c>
    </row>
    <row r="46" spans="1:1" x14ac:dyDescent="0.25">
      <c r="A46" s="365" t="str">
        <f>'Fakta om statistiken'!A1</f>
        <v>Fakta om statistiken</v>
      </c>
    </row>
    <row r="47" spans="1:1" x14ac:dyDescent="0.25">
      <c r="A47" s="214" t="str">
        <f>'T2.1'!A2</f>
        <v>Table 2.1 Total use of energy for heating and hot water in multi-dwelling buildings, by use of fuels, year 2005-2022, TWh</v>
      </c>
    </row>
    <row r="48" spans="1:1" x14ac:dyDescent="0.25">
      <c r="A48" s="214" t="str">
        <f>'T2.2'!A2</f>
        <v>Table 2.2 Total use of energy (corrected for temperature variation) for heating and hot water in multi-dwelling buildings year 2009-2022, by use of fuels, TWh</v>
      </c>
    </row>
    <row r="49" spans="1:1" x14ac:dyDescent="0.25">
      <c r="A49" s="214" t="str">
        <f>'T2.3'!A2</f>
        <v>Table 2.3 Average use (actual and corrected for temperature variation) of energy for heating and hot water per square meter and appartment in multi-dwelling buildings year 2009-2022, MWh/appartment and kWh/m2</v>
      </c>
    </row>
    <row r="50" spans="1:1" x14ac:dyDescent="0.25">
      <c r="A50" s="214" t="str">
        <f>'F2.1'!A2</f>
        <v>Figure 1 Average use of energy for heating and hot water per square meter in multi-dwelling buildings in 2022, by year of completion, kWh/m2</v>
      </c>
    </row>
    <row r="51" spans="1:1" x14ac:dyDescent="0.25">
      <c r="A51" s="214" t="str">
        <f>'F2.2'!A2</f>
        <v>Figure 2 Average use of energy for heating and hot water per square meter in multi-dwelling buildings in 2022, by type of heating system used, kWh/m2</v>
      </c>
    </row>
    <row r="52" spans="1:1" x14ac:dyDescent="0.25">
      <c r="A52" s="214" t="str">
        <f>'F2.3'!A2</f>
        <v>Total heated area in multi-dwelling buildings by type of heating system used year 1976-2022, millions of m2</v>
      </c>
    </row>
    <row r="53" spans="1:1" x14ac:dyDescent="0.25">
      <c r="A53" s="214" t="str">
        <f>'T2.4'!A2</f>
        <v xml:space="preserve">Table 2.4 Share of heatad area in multi dwelling building year 2005-2022 by type of heating system used,  type of ownership, year of completion </v>
      </c>
    </row>
    <row r="54" spans="1:1" x14ac:dyDescent="0.25">
      <c r="A54" s="214" t="str">
        <f>'T2.5'!A2</f>
        <v>Table 2.5 Average use of district heating for heating and hot water per square meter in multi-dwelling buildings year 2009-2022, by type of ownership, kWh/m2</v>
      </c>
    </row>
    <row r="55" spans="1:1" x14ac:dyDescent="0.25">
      <c r="A55" s="214" t="str">
        <f>'T2.6'!A2</f>
        <v>Table 2.6 Number of heat pumps (in thousends) in multidwelling buildings year 2009-2022,  by type of heat pump, 1000s</v>
      </c>
    </row>
    <row r="56" spans="1:1" x14ac:dyDescent="0.25">
      <c r="A56" s="214" t="str">
        <f>'T2.7'!A2</f>
        <v>Table 2.7 Average use of energy for heating and hot water per square meter in multi-dwelling buildings 2005-2022, by type of ownership, kWh/m2</v>
      </c>
    </row>
    <row r="57" spans="1:1" x14ac:dyDescent="0.25">
      <c r="A57" s="214" t="str">
        <f>'T2.8'!A2</f>
        <v>Table 2.8 Average use of energy for heating and hot water per square meter in multi-dwelling buildings year 2005-2022, by type of heating system used, kWh/m2</v>
      </c>
    </row>
    <row r="58" spans="1:1" x14ac:dyDescent="0.25">
      <c r="A58" s="214" t="str">
        <f>'T2.9'!A2</f>
        <v>Table 2.9 Average use of energy for heating and hot water per square meter in multi-dwelling buildings year 2005-2022, by year of completion, kWh/m2</v>
      </c>
    </row>
    <row r="59" spans="1:1" x14ac:dyDescent="0.25">
      <c r="A59" s="214" t="str">
        <f>'T2.10'!A2</f>
        <v>Table 2.10 Average use of distict heating for heating and hot water per square meter in multi-dwelling buildings year 2009-2022, by year of completion, kWh/m2</v>
      </c>
    </row>
    <row r="60" spans="1:1" x14ac:dyDescent="0.25">
      <c r="A60" s="214" t="str">
        <f>'T3.1'!A3</f>
        <v>Table 3.1 Number of dwellings in multi-dwelling buildings in 2022, by type of heating system used, year of completion, type of ownership and dimensions, 
1 000s</v>
      </c>
    </row>
    <row r="61" spans="1:1" x14ac:dyDescent="0.25">
      <c r="A61" s="214" t="str">
        <f>'T3.2'!A3</f>
        <v>Table 3.2 Heated area in multi-dwelling buildings in 2022, by type of heating system used, year of completion, type of ownership and dimensions, millions of m2</v>
      </c>
    </row>
    <row r="62" spans="1:1" x14ac:dyDescent="0.25">
      <c r="A62" s="214" t="str">
        <f>'T3.3'!A3</f>
        <v>Table 3.3 Heated area for dwellings in multi-dwelling buildings in 2022, by  type of heating system used, year of completion, type of ownership and dimensions, millions of m2</v>
      </c>
    </row>
    <row r="63" spans="1:1" x14ac:dyDescent="0.25">
      <c r="A63" s="214" t="str">
        <f>'T3.4'!A3</f>
        <v>Table 3.4 Heated area in multi-dwelling buildings in 2022, by type of heating system used and county, millions of m² and 1 000s</v>
      </c>
    </row>
    <row r="64" spans="1:1" x14ac:dyDescent="0.25">
      <c r="A64" s="214" t="str">
        <f>'T3.5'!A3</f>
        <v>Table 3.5 Use of energy for heating and hot water per square meter in multi-dwelling buildings in 2022, by type of heating system used, year of completion, type of ownership and dimensions,  kWh/m2</v>
      </c>
    </row>
    <row r="65" spans="1:1" x14ac:dyDescent="0.25">
      <c r="A65" s="214" t="str">
        <f>'T3.6'!A3</f>
        <v>Table 3.6 Use of energy (corrected for temperature variation) for heating and hot water per square meter in multi-dwelling buildings in 2022, by type of heating system used, year of completion, type of and ownership, kWh/m2</v>
      </c>
    </row>
    <row r="66" spans="1:1" x14ac:dyDescent="0.25">
      <c r="A66" s="214" t="str">
        <f>'T3.7'!A3</f>
        <v>Table 3.7 Use of energy for heating and hot water per dwelling in multi-dwelling buildings in 2022, by type of heating system used, year of completion, type of ownership and dimensions, MWh per dwelling</v>
      </c>
    </row>
    <row r="67" spans="1:1" x14ac:dyDescent="0.25">
      <c r="A67" s="214" t="str">
        <f>'T3.8'!A3</f>
        <v>Table 3.8 Use of energy (corrected for temperature variation) for heating and hot water per dwelling in multi-dwelling buildings in 2022, by type of heating system used, year of completion, type of ownership and dimensions, MWh per dwelling</v>
      </c>
    </row>
    <row r="68" spans="1:1" x14ac:dyDescent="0.25">
      <c r="A68" s="214" t="str">
        <f>'T3.9'!A3</f>
        <v>Table 3.9 Use of energy for heating and hot water per square metre in multi-dwelling building with district heating only in 2022, by county, kWh/m2 and per dwelling</v>
      </c>
    </row>
    <row r="69" spans="1:1" x14ac:dyDescent="0.25">
      <c r="A69" s="214" t="str">
        <f>'T3.10'!A3</f>
        <v>Table 3.10 Use of district heating for heating and hot water per square metre in multi-dwelling building with district heating only in 2022, by county, kWh/m2 and per dwelling</v>
      </c>
    </row>
    <row r="70" spans="1:1" x14ac:dyDescent="0.25">
      <c r="A70" s="214" t="str">
        <f>'T3.11'!A3</f>
        <v>Table 3.11 Use of energy for heating and hot water per square metre in multi-dwelling buildings in 2022, by year of completion,  type of ownership and county, kWh/m2</v>
      </c>
    </row>
    <row r="71" spans="1:1" x14ac:dyDescent="0.25">
      <c r="A71" s="214" t="str">
        <f>'T3.12'!A3</f>
        <v>Table 3.12 Use of energy (corrected for temperature variation) for heating and hot water per square metre in multi-dwelling buildings in 2022, by year of completion,  type of ownership and county, kWh/m2</v>
      </c>
    </row>
    <row r="72" spans="1:1" x14ac:dyDescent="0.25">
      <c r="A72" s="214" t="str">
        <f>'T3.13'!A3</f>
        <v>Table 3.13 Use of district heating for heating and hot water per square metre in multi-dwelling buildings with distric heating only in 2022, by year of completion,  type of ownership and county, kWh/m2</v>
      </c>
    </row>
    <row r="73" spans="1:1" x14ac:dyDescent="0.25">
      <c r="A73" s="214" t="str">
        <f>'T3.14'!A3</f>
        <v>Table 3.14 Use of district heating (corrected for temperature) for heating and hot water per square metre in multi-dwelling buildings with distric heating only in 2022, by year of completion,  type of ownership and county, kWh/m2</v>
      </c>
    </row>
    <row r="74" spans="1:1" x14ac:dyDescent="0.25">
      <c r="A74" s="214" t="str">
        <f>'T3.15'!A3</f>
        <v>Table 3.15 Use of district heating (actual and corrected for temperature) for heating and hot water per square meter in multi-dwelling buildings with district heating only in 2009-2022, by year of completion, kWh/m2</v>
      </c>
    </row>
    <row r="75" spans="1:1" x14ac:dyDescent="0.25">
      <c r="A75" s="214" t="str">
        <f>'T3.16'!A3</f>
        <v>Table 3.16 Total energy use for heating and hot water in multi-dwelling buildings in 2022, by use of fuels and county, GWh</v>
      </c>
    </row>
    <row r="76" spans="1:1" x14ac:dyDescent="0.25">
      <c r="A76" s="214" t="str">
        <f>'T3.17'!A3</f>
        <v>Table 3.17 Total use of energy (corrected for temperature) for heating and hot water in multi-dwelling buildings in 2022, by use of fuels and county, GWh</v>
      </c>
    </row>
    <row r="77" spans="1:1" x14ac:dyDescent="0.25">
      <c r="A77" s="214" t="str">
        <f>'T3.18'!A3</f>
        <v>Table 3.18 Total energy use for heating and hot water  in multi-dwelling buildings in 2022, by use of fuels and type of heating system used, year of completion, type of ownership and dimensions, GWh</v>
      </c>
    </row>
    <row r="78" spans="1:1" x14ac:dyDescent="0.25">
      <c r="A78" s="214" t="str">
        <f>'T3.19'!A3</f>
        <v>Table 3.19 Total use of energy (corrected for temperature) for heating and hot water in multi-dwelling buildings in 2022, by use of fuels and type of heating system used, year of completion, type of ownership and dimensions, GWh</v>
      </c>
    </row>
    <row r="79" spans="1:1" x14ac:dyDescent="0.25">
      <c r="A79" s="214"/>
    </row>
    <row r="80" spans="1:1" x14ac:dyDescent="0.25">
      <c r="A80" s="214"/>
    </row>
    <row r="81" spans="1:1" x14ac:dyDescent="0.25">
      <c r="A81" s="214"/>
    </row>
    <row r="82" spans="1:1" x14ac:dyDescent="0.25">
      <c r="A82" s="214"/>
    </row>
    <row r="83" spans="1:1" x14ac:dyDescent="0.25">
      <c r="A83" s="214"/>
    </row>
  </sheetData>
  <hyperlinks>
    <hyperlink ref="A3" location="Titelsida!A1" display="='Titelsida'!B11" xr:uid="{51D25904-1788-4BC5-ADA9-9392691C129D}"/>
    <hyperlink ref="A45" location="Titelsida!A1" display="='Titelsida'!B12" xr:uid="{78AF5311-9AF7-4DEB-B6B1-D9228C2C897F}"/>
    <hyperlink ref="A5" location="T2.1!A1" display="='T2.1'!A1" xr:uid="{48B5CA8F-5C09-44CA-A86F-7ADC94F7A443}"/>
    <hyperlink ref="A47" location="T2.1!A1" display="='T2.1'!A2" xr:uid="{F4B351CD-C39E-40F4-BE83-2162CC53292C}"/>
    <hyperlink ref="A6" location="T2.2!A1" display="='T2.2'!A1" xr:uid="{D571CE2A-1A2B-4E83-A69B-8C314D618FFB}"/>
    <hyperlink ref="A48" location="T2.2!A1" display="='T2.2'!A2" xr:uid="{7A5BE18C-696B-43AB-9B4F-2CA2A5B5E1F5}"/>
    <hyperlink ref="A7" location="T2.3!A1" display="='T2.3'!A1" xr:uid="{BB0D7A91-0201-4521-944C-84924A01EFBC}"/>
    <hyperlink ref="A49" location="T2.3!A1" display="='T2.3'!A2" xr:uid="{FFB2AE6E-8B95-4201-B170-821C57D4E803}"/>
    <hyperlink ref="A8" location="F2.1!A1" display="='F2.1'!A1" xr:uid="{1FCAD2FD-1973-4E03-8793-4F4BB7DC15F8}"/>
    <hyperlink ref="A50" location="F2.1!A1" display="='F2.1'!A2" xr:uid="{25448C0A-7633-4A1E-8331-77586DC95F30}"/>
    <hyperlink ref="A9" location="F2.2!A1" display="='F2.2'!A1" xr:uid="{2DE24F40-4F7D-40ED-84B0-FA478C7DA6AC}"/>
    <hyperlink ref="A51" location="F2.2!A1" display="='F2.2'!A2" xr:uid="{74412F9B-EFA4-46AB-8783-8B396171DD69}"/>
    <hyperlink ref="A10" location="F2.3!A1" display="='F2.3'!A1" xr:uid="{7DC3D699-A25B-47A6-B893-4C569DE376A5}"/>
    <hyperlink ref="A52" location="F2.3!A1" display="='F2.3'!A2" xr:uid="{7A1BCBCD-753B-4D80-B164-985709B8433A}"/>
    <hyperlink ref="A11" location="T2.9!A1" display="='T2.9'!A1" xr:uid="{44103D1C-A08A-4DA7-A10C-D40C9E0EEAAA}"/>
    <hyperlink ref="A53" location="T2.9!A1" display="='T2.9'!A2" xr:uid="{89BF955F-9F34-451D-B2CF-34FABBED05EB}"/>
    <hyperlink ref="A12" location="T2.7!A1" display="='T2.7'!A1" xr:uid="{3A7E512B-4E3F-426A-BD38-12276B141C9C}"/>
    <hyperlink ref="A54" location="T2.7!A1" display="='T2.7'!A2" xr:uid="{9C2A77E0-FF92-4F2B-A943-E6658046232F}"/>
    <hyperlink ref="A13" location="T2.10!A1" display="='T2.10'!A1" xr:uid="{115B5241-14D9-4801-B91D-1F4028F5732B}"/>
    <hyperlink ref="A55" location="T2.10!A1" display="='T2.10'!A2" xr:uid="{C99C3D9A-2873-48C9-BA8F-A5997B7D3245}"/>
    <hyperlink ref="A14" location="T2.4!A1" display="='T2.4'!A1" xr:uid="{E8710DF4-F6FF-4C4B-8239-C218E3B57306}"/>
    <hyperlink ref="A56" location="T2.4!A1" display="='T2.4'!A2" xr:uid="{34AE1E19-B20F-44DF-90B7-02FB41700213}"/>
    <hyperlink ref="A15" location="T2.5!A1" display="='T2.5'!A1" xr:uid="{796B3F9E-2B66-4A11-AC72-4453D1212CB2}"/>
    <hyperlink ref="A57" location="T2.5!A1" display="='T2.5'!A2" xr:uid="{5F002CB0-9078-4712-BDC1-7BFA5D6992AF}"/>
    <hyperlink ref="A16" location="T2.6!A1" display="='T2.6'!A1" xr:uid="{4F2FE28E-7E9A-4F34-A939-5BC25543D6A8}"/>
    <hyperlink ref="A58" location="T2.6!A1" display="='T2.6'!A2" xr:uid="{4B2B935F-0A3A-428B-9836-290BBDF2B8CE}"/>
    <hyperlink ref="A17" location="T2.8!A1" display="='T2.8'!A1" xr:uid="{DE427C3B-3AFA-434A-93B2-41D8310333E8}"/>
    <hyperlink ref="A59" location="T2.8!A1" display="='T2.8'!A2" xr:uid="{682B660D-E179-4EEC-A828-C47481105CDA}"/>
    <hyperlink ref="A18" location="T3.1!A1" display="='T3.1'!A2" xr:uid="{C7B64304-367D-42BD-9423-2B87F04AC378}"/>
    <hyperlink ref="A60" location="T3.1!A1" display="='T3.1'!A3" xr:uid="{A4897243-2B13-43D6-A57F-99897D7A66C0}"/>
    <hyperlink ref="A19" location="T3.2!A1" display="='T3.2'!A2" xr:uid="{8778DC25-C7DF-4FE6-AD26-08DE57B36DD9}"/>
    <hyperlink ref="A61" location="T3.2!A1" display="='T3.2'!A3" xr:uid="{56EF4CF6-CBFB-41A7-B559-FC370C2A3FCC}"/>
    <hyperlink ref="A20" location="T3.3!A1" display="='T3.3'!A2" xr:uid="{E952DCDE-DB86-4350-9AE9-DA10D81C45EF}"/>
    <hyperlink ref="A62" location="T3.3!A1" display="='T3.3'!A3" xr:uid="{1F9F87C5-F1D0-4A27-882B-56DD1AF7D4C4}"/>
    <hyperlink ref="A21" location="T3.4!A1" display="='T3.4'!A2" xr:uid="{D748E9D3-56E2-4941-B5CA-7FACF9513EDE}"/>
    <hyperlink ref="A63" location="T3.4!A1" display="='T3.4'!A3" xr:uid="{1DBB7C69-724B-4BB8-B4BD-62981257C7BD}"/>
    <hyperlink ref="A22" location="T3.5!A1" display="='T3.5'!A2" xr:uid="{4CA7E5AE-30B3-4B10-8B88-72BADF223790}"/>
    <hyperlink ref="A64" location="T3.5!A1" display="='T3.5'!A3" xr:uid="{2A98F4AC-4DBE-4192-A223-CAED8EF5D8C7}"/>
    <hyperlink ref="A23" location="T3.6!A1" display="='T3.6'!A2" xr:uid="{49B53B36-4F84-4D01-A7C4-C21A9A70E516}"/>
    <hyperlink ref="A65" location="T3.6!A1" display="='T3.6'!A3" xr:uid="{BAB866C4-4D5B-4629-A5E7-A76FFDACB4C5}"/>
    <hyperlink ref="A24" location="T3.7!A1" display="='T3.7'!A2" xr:uid="{B4F222E7-1111-4E70-98A7-5E3DC962FE1C}"/>
    <hyperlink ref="A66" location="T3.7!A1" display="='T3.7'!A3" xr:uid="{792C0363-87F1-440A-8340-D28FEAFA88EE}"/>
    <hyperlink ref="A25" location="T3.8!A1" display="='T3.8'!A2" xr:uid="{832717F0-0941-4989-AAB6-72B1A167CE6A}"/>
    <hyperlink ref="A67" location="T3.8!A1" display="='T3.8'!A3" xr:uid="{D6801550-20BB-4228-B5F0-5CEA1ED7C505}"/>
    <hyperlink ref="A26" location="T3.9!A1" display="='T3.9'!A2" xr:uid="{C9BE98A7-DD77-46D2-9DEA-67641B3BC97F}"/>
    <hyperlink ref="A68" location="T3.9!A1" display="='T3.9'!A3" xr:uid="{35CF3198-6D67-46D3-AAED-294A53E17B84}"/>
    <hyperlink ref="A27" location="T3.10!A1" display="='T3.10'!A2" xr:uid="{DF9DBAA7-3221-4E5A-AEB2-3079A57FFCC7}"/>
    <hyperlink ref="A69" location="T3.10!A1" display="='T3.10'!A3" xr:uid="{FBA924F1-2651-4580-897D-FDFCCE219E32}"/>
    <hyperlink ref="A28" location="T3.11!A1" display="='T3.11'!A2" xr:uid="{99890B77-C84A-4A1C-B1CC-4819B4F25B7B}"/>
    <hyperlink ref="A70" location="T3.11!A1" display="='T3.11'!A3" xr:uid="{59EB78C4-9A6B-41E8-AD12-91A3E0D4D0F9}"/>
    <hyperlink ref="A29" location="T3.12!A1" display="='T3.12'!A2" xr:uid="{37880450-B180-4EFE-8D82-106D8CEB58EC}"/>
    <hyperlink ref="A71" location="T3.12!A1" display="='T3.12'!A3" xr:uid="{C8CBF958-CC61-4013-A569-5A5DEE62DD07}"/>
    <hyperlink ref="A30" location="T3.13!A1" display="='T3.13'!A2" xr:uid="{5939D943-34CD-4A0D-8F42-FB406F889103}"/>
    <hyperlink ref="A72" location="T3.13!A1" display="='T3.13'!A3" xr:uid="{7A5B7C54-08DD-4CB7-9584-408A299E9CA0}"/>
    <hyperlink ref="A31" location="T3.14!A1" display="='T3.14'!A2" xr:uid="{2028B519-2BDE-4B79-97F3-AB30771D8A9D}"/>
    <hyperlink ref="A73" location="T3.14!A1" display="='T3.14'!A3" xr:uid="{388B9E8C-546F-4A9F-96B7-F8DB4D6EAE23}"/>
    <hyperlink ref="A32" location="T3.15!A1" display="='T3.15'!A2" xr:uid="{F9201ACC-1CC7-4C86-915A-D43AF60AA35F}"/>
    <hyperlink ref="A74" location="T3.15!A1" display="='T3.15'!A3" xr:uid="{0E41D867-DAB5-4028-B535-47EFC1230E7C}"/>
    <hyperlink ref="A33" location="T3.16!A1" display="='T3.16'!A2" xr:uid="{B1D85DCC-2284-4A65-AE55-1A0126D91566}"/>
    <hyperlink ref="A75" location="T3.16!A1" display="='T3.16'!A3" xr:uid="{4BF2691C-0551-4C0B-982D-48C03E1A1D72}"/>
    <hyperlink ref="A34" location="T3.17!A1" display="='T3.17'!A2" xr:uid="{DCB5C043-E918-40EC-82A6-98F445DF7D67}"/>
    <hyperlink ref="A76" location="T3.17!A1" display="='T3.17'!A3" xr:uid="{127AA3A3-115F-45AE-84BE-7CD259D3F7FB}"/>
    <hyperlink ref="A35" location="T3.18!A1" display="='T3.18'!A2" xr:uid="{E0D5B98D-2F96-4044-8B67-5BE4F54CF4EF}"/>
    <hyperlink ref="A77" location="T3.18!A1" display="='T3.18'!A3" xr:uid="{F6BB311C-C09E-491E-A8EF-366415CBA163}"/>
    <hyperlink ref="A36" location="T3.19!A1" display="='T3.19'!A2" xr:uid="{36C1EAC5-4AE9-4780-8CF0-A880D284F59F}"/>
    <hyperlink ref="A78" location="T3.19!A1" display="='T3.19'!A3" xr:uid="{452A17E3-0DF4-45C0-84FB-8598DA820F26}"/>
    <hyperlink ref="A46" location="'Fakta om statistiken'!A1" display="='Fakta om statistiken'!A1" xr:uid="{94DB0621-3EBF-4299-8A18-5BD458C38184}"/>
    <hyperlink ref="A4" location="'Fakta om statistiken'!A1" display="='Fakta om statistiken'!A1" xr:uid="{52D768A2-D063-4E80-A6EA-984F3F92A691}"/>
  </hyperlinks>
  <pageMargins left="0.7" right="0.7" top="0.75" bottom="0.75" header="0.3" footer="0.3"/>
  <pageSetup paperSize="9" scale="58" orientation="landscape" r:id="rId1"/>
  <rowBreaks count="1" manualBreakCount="1">
    <brk id="42"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25">
    <tabColor rgb="FF00B050"/>
    <pageSetUpPr fitToPage="1"/>
  </sheetPr>
  <dimension ref="A2:Z33"/>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4.6640625" style="1" customWidth="1"/>
    <col min="3" max="3" width="2.109375" style="8" customWidth="1"/>
    <col min="4" max="4" width="4.44140625" style="1" customWidth="1"/>
    <col min="5" max="5" width="9" style="1" customWidth="1"/>
    <col min="6" max="6" width="5.44140625" style="24" customWidth="1"/>
    <col min="7" max="7" width="5.44140625" style="1" customWidth="1"/>
    <col min="8" max="8" width="5.44140625" style="24" customWidth="1"/>
    <col min="9" max="9" width="5.44140625" style="1" customWidth="1"/>
    <col min="10" max="10" width="5.44140625" style="24" customWidth="1"/>
    <col min="11" max="11" width="5.44140625" style="1" customWidth="1"/>
    <col min="12" max="12" width="5.44140625" style="24" customWidth="1"/>
    <col min="13" max="17" width="5.44140625" style="1" customWidth="1"/>
    <col min="18" max="19" width="6.109375" style="1" customWidth="1"/>
    <col min="20" max="20" width="5.44140625" style="24" customWidth="1"/>
    <col min="21" max="21" width="5.44140625" style="1" customWidth="1"/>
    <col min="22" max="22" width="5.44140625" style="24" customWidth="1"/>
    <col min="23" max="23" width="5.44140625" style="1" customWidth="1"/>
    <col min="24" max="24" width="9.109375" style="1"/>
    <col min="25" max="29" width="0" style="1" hidden="1" customWidth="1"/>
    <col min="30" max="16384" width="9.109375" style="1"/>
  </cols>
  <sheetData>
    <row r="2" spans="1:23" ht="30" customHeight="1" x14ac:dyDescent="0.25">
      <c r="A2" s="466" t="s">
        <v>298</v>
      </c>
      <c r="B2" s="466"/>
      <c r="C2" s="466"/>
      <c r="D2" s="466"/>
      <c r="E2" s="466"/>
      <c r="F2" s="466"/>
      <c r="G2" s="466"/>
      <c r="H2" s="466"/>
      <c r="I2" s="466"/>
      <c r="J2" s="466"/>
      <c r="K2" s="466"/>
      <c r="L2" s="466"/>
      <c r="M2" s="466"/>
      <c r="N2" s="466"/>
      <c r="O2" s="466"/>
      <c r="P2" s="466"/>
      <c r="Q2" s="466"/>
      <c r="R2" s="466"/>
      <c r="S2" s="466"/>
      <c r="T2" s="466"/>
      <c r="U2" s="466"/>
      <c r="V2" s="466"/>
      <c r="W2" s="466"/>
    </row>
    <row r="3" spans="1:23" ht="30" customHeight="1" x14ac:dyDescent="0.25">
      <c r="A3" s="467" t="s">
        <v>299</v>
      </c>
      <c r="B3" s="467"/>
      <c r="C3" s="467"/>
      <c r="D3" s="467"/>
      <c r="E3" s="467"/>
      <c r="F3" s="467"/>
      <c r="G3" s="467"/>
      <c r="H3" s="467"/>
      <c r="I3" s="467"/>
      <c r="J3" s="467"/>
      <c r="K3" s="467"/>
      <c r="L3" s="467"/>
      <c r="M3" s="467"/>
      <c r="N3" s="467"/>
      <c r="O3" s="467"/>
      <c r="P3" s="467"/>
      <c r="Q3" s="467"/>
      <c r="R3" s="467"/>
      <c r="S3" s="467"/>
      <c r="T3" s="467"/>
      <c r="U3" s="467"/>
      <c r="V3" s="467"/>
      <c r="W3" s="467"/>
    </row>
    <row r="4" spans="1:23" x14ac:dyDescent="0.25">
      <c r="A4" s="2"/>
      <c r="B4" s="2"/>
      <c r="C4" s="4"/>
      <c r="D4" s="2"/>
      <c r="E4" s="2"/>
    </row>
    <row r="5" spans="1:23" ht="12" customHeight="1" x14ac:dyDescent="0.25">
      <c r="A5" s="14"/>
      <c r="B5" s="123"/>
      <c r="C5" s="143"/>
      <c r="D5" s="123"/>
      <c r="E5" s="123"/>
      <c r="F5" s="424" t="s">
        <v>85</v>
      </c>
      <c r="G5" s="452"/>
      <c r="H5" s="452"/>
      <c r="I5" s="452"/>
      <c r="J5" s="452"/>
      <c r="K5" s="452"/>
      <c r="L5" s="452"/>
      <c r="M5" s="452"/>
      <c r="N5" s="452"/>
      <c r="O5" s="452"/>
      <c r="P5" s="452"/>
      <c r="Q5" s="452"/>
      <c r="R5" s="452"/>
      <c r="S5" s="452"/>
      <c r="T5" s="452"/>
      <c r="U5" s="452"/>
      <c r="V5" s="452"/>
      <c r="W5" s="452"/>
    </row>
    <row r="6" spans="1:23" ht="35.25" customHeight="1" x14ac:dyDescent="0.25">
      <c r="A6" s="27"/>
      <c r="B6" s="124"/>
      <c r="C6" s="144"/>
      <c r="D6" s="124"/>
      <c r="E6" s="124"/>
      <c r="F6" s="460" t="s">
        <v>87</v>
      </c>
      <c r="G6" s="460"/>
      <c r="H6" s="460" t="s">
        <v>131</v>
      </c>
      <c r="I6" s="460"/>
      <c r="J6" s="460" t="s">
        <v>89</v>
      </c>
      <c r="K6" s="460"/>
      <c r="L6" s="460" t="s">
        <v>90</v>
      </c>
      <c r="M6" s="460"/>
      <c r="N6" s="460" t="s">
        <v>91</v>
      </c>
      <c r="O6" s="460"/>
      <c r="P6" s="454" t="s">
        <v>132</v>
      </c>
      <c r="Q6" s="454"/>
      <c r="R6" s="460" t="s">
        <v>133</v>
      </c>
      <c r="S6" s="460"/>
      <c r="T6" s="460" t="s">
        <v>29</v>
      </c>
      <c r="U6" s="460"/>
      <c r="V6" s="460" t="s">
        <v>58</v>
      </c>
      <c r="W6" s="460"/>
    </row>
    <row r="7" spans="1:23" ht="9.9" customHeight="1" x14ac:dyDescent="0.25">
      <c r="A7" s="21" t="s">
        <v>84</v>
      </c>
      <c r="B7" s="126"/>
      <c r="C7" s="135"/>
      <c r="D7" s="126"/>
      <c r="E7" s="126"/>
      <c r="F7" s="222">
        <v>10.95121120744</v>
      </c>
      <c r="G7" s="223">
        <v>0.51999119996453802</v>
      </c>
      <c r="H7" s="222">
        <v>15.0042760722925</v>
      </c>
      <c r="I7" s="223">
        <v>4.0578286924015599</v>
      </c>
      <c r="J7" s="222" t="s">
        <v>79</v>
      </c>
      <c r="K7" s="223"/>
      <c r="L7" s="222">
        <v>9.0253178610909703</v>
      </c>
      <c r="M7" s="223">
        <v>6.6598359118255299</v>
      </c>
      <c r="N7" s="222">
        <v>8.0682811555858702</v>
      </c>
      <c r="O7" s="223">
        <v>2.4075966767587</v>
      </c>
      <c r="P7" s="222">
        <v>3.7489503697984401</v>
      </c>
      <c r="Q7" s="223">
        <v>0.65248549375252596</v>
      </c>
      <c r="R7" s="222">
        <v>11.5163737816763</v>
      </c>
      <c r="S7" s="223">
        <v>2.0130102077882901</v>
      </c>
      <c r="T7" s="222">
        <v>8.8995934390382203</v>
      </c>
      <c r="U7" s="223">
        <v>4.3588726754528402</v>
      </c>
      <c r="V7" s="222">
        <v>10.976538825230101</v>
      </c>
      <c r="W7" s="223">
        <v>0.53075128975255004</v>
      </c>
    </row>
    <row r="8" spans="1:23" ht="9.9" customHeight="1" x14ac:dyDescent="0.25">
      <c r="A8" s="5" t="s">
        <v>49</v>
      </c>
      <c r="B8" s="136"/>
      <c r="C8" s="73"/>
      <c r="D8" s="136"/>
      <c r="E8" s="136"/>
      <c r="F8" s="93"/>
      <c r="G8" s="94"/>
      <c r="H8" s="93"/>
      <c r="I8" s="94"/>
      <c r="J8" s="93"/>
      <c r="K8" s="94"/>
      <c r="L8" s="93"/>
      <c r="M8" s="94"/>
      <c r="N8" s="93"/>
      <c r="O8" s="94"/>
      <c r="P8" s="93"/>
      <c r="Q8" s="94"/>
      <c r="R8" s="93"/>
      <c r="S8" s="94"/>
      <c r="T8" s="93"/>
      <c r="U8" s="94"/>
      <c r="V8" s="91" t="s">
        <v>86</v>
      </c>
      <c r="W8" s="95"/>
    </row>
    <row r="9" spans="1:23" ht="12" customHeight="1" x14ac:dyDescent="0.25">
      <c r="A9" s="42"/>
      <c r="B9" s="225"/>
      <c r="C9" s="84" t="s">
        <v>30</v>
      </c>
      <c r="D9" s="110">
        <v>1940</v>
      </c>
      <c r="E9" s="137"/>
      <c r="F9" s="79">
        <v>12.010597493351799</v>
      </c>
      <c r="G9" s="62">
        <v>1.2851473206270201</v>
      </c>
      <c r="H9" s="382" t="s">
        <v>300</v>
      </c>
      <c r="I9" s="62">
        <v>25.2410998816441</v>
      </c>
      <c r="J9" s="79" t="s">
        <v>79</v>
      </c>
      <c r="K9" s="62"/>
      <c r="L9" s="79" t="s">
        <v>30</v>
      </c>
      <c r="M9" s="62"/>
      <c r="N9" s="382" t="s">
        <v>301</v>
      </c>
      <c r="O9" s="62">
        <v>13.327845970943001</v>
      </c>
      <c r="P9" s="79">
        <v>3.77607872842735</v>
      </c>
      <c r="Q9" s="62">
        <v>0.83796805707959499</v>
      </c>
      <c r="R9" s="79">
        <v>7.0378334804894402</v>
      </c>
      <c r="S9" s="62">
        <v>4.8515726599324198</v>
      </c>
      <c r="T9" s="79">
        <v>6.3449637608029397</v>
      </c>
      <c r="U9" s="62">
        <v>6.0744483808120604</v>
      </c>
      <c r="V9" s="79">
        <v>11.752254788028701</v>
      </c>
      <c r="W9" s="62">
        <v>2.0959020733184799</v>
      </c>
    </row>
    <row r="10" spans="1:23" ht="11.1" customHeight="1" x14ac:dyDescent="0.25">
      <c r="A10" s="42"/>
      <c r="B10" s="88">
        <v>1941</v>
      </c>
      <c r="C10" s="84" t="s">
        <v>30</v>
      </c>
      <c r="D10" s="85">
        <v>1960</v>
      </c>
      <c r="E10" s="98"/>
      <c r="F10" s="79">
        <v>10.9847691710915</v>
      </c>
      <c r="G10" s="62">
        <v>0.95363982974265404</v>
      </c>
      <c r="H10" s="79">
        <v>15.428826342443999</v>
      </c>
      <c r="I10" s="62">
        <v>7.4972273989204199</v>
      </c>
      <c r="J10" s="79" t="s">
        <v>30</v>
      </c>
      <c r="K10" s="62"/>
      <c r="L10" s="79" t="s">
        <v>30</v>
      </c>
      <c r="M10" s="62"/>
      <c r="N10" s="79">
        <v>6.3930179122941402</v>
      </c>
      <c r="O10" s="62">
        <v>2.9393005992438099</v>
      </c>
      <c r="P10" s="79">
        <v>3.8490951553852502</v>
      </c>
      <c r="Q10" s="62">
        <v>1.5172555340770499</v>
      </c>
      <c r="R10" s="79">
        <v>10.3894388838858</v>
      </c>
      <c r="S10" s="62">
        <v>3.90488603314108</v>
      </c>
      <c r="T10" s="382" t="s">
        <v>302</v>
      </c>
      <c r="U10" s="62">
        <v>10.2805669890395</v>
      </c>
      <c r="V10" s="79">
        <v>11.249480727709599</v>
      </c>
      <c r="W10" s="62">
        <v>1.02763101516429</v>
      </c>
    </row>
    <row r="11" spans="1:23" ht="11.1" customHeight="1" x14ac:dyDescent="0.25">
      <c r="A11" s="42"/>
      <c r="B11" s="88">
        <v>1961</v>
      </c>
      <c r="C11" s="84" t="s">
        <v>30</v>
      </c>
      <c r="D11" s="85">
        <v>1970</v>
      </c>
      <c r="E11" s="98"/>
      <c r="F11" s="79">
        <v>11.4126364576017</v>
      </c>
      <c r="G11" s="62">
        <v>1.33225020588647</v>
      </c>
      <c r="H11" s="79">
        <v>14.655876973638399</v>
      </c>
      <c r="I11" s="62">
        <v>7.2694955807553097</v>
      </c>
      <c r="J11" s="79" t="s">
        <v>30</v>
      </c>
      <c r="K11" s="62"/>
      <c r="L11" s="79" t="s">
        <v>79</v>
      </c>
      <c r="M11" s="62"/>
      <c r="N11" s="79">
        <v>4.6308762525924401</v>
      </c>
      <c r="O11" s="62">
        <v>4.0825620082910197</v>
      </c>
      <c r="P11" s="79">
        <v>4.1081868077372903</v>
      </c>
      <c r="Q11" s="62">
        <v>1.0200174160791999</v>
      </c>
      <c r="R11" s="79">
        <v>9.8977382665190703</v>
      </c>
      <c r="S11" s="62">
        <v>1.8200510676999699</v>
      </c>
      <c r="T11" s="79">
        <v>7.6360729818016804</v>
      </c>
      <c r="U11" s="62">
        <v>3.90821367531424</v>
      </c>
      <c r="V11" s="79">
        <v>11.2808711060022</v>
      </c>
      <c r="W11" s="62">
        <v>1.23263805738419</v>
      </c>
    </row>
    <row r="12" spans="1:23" ht="11.1" customHeight="1" x14ac:dyDescent="0.25">
      <c r="A12" s="42"/>
      <c r="B12" s="88">
        <v>1971</v>
      </c>
      <c r="C12" s="84" t="s">
        <v>30</v>
      </c>
      <c r="D12" s="85">
        <v>1980</v>
      </c>
      <c r="E12" s="98"/>
      <c r="F12" s="79">
        <v>10.7441127070623</v>
      </c>
      <c r="G12" s="62">
        <v>1.40809758170125</v>
      </c>
      <c r="H12" s="79">
        <v>15.887280712587399</v>
      </c>
      <c r="I12" s="62">
        <v>8.0929440457131392</v>
      </c>
      <c r="J12" s="79" t="s">
        <v>30</v>
      </c>
      <c r="K12" s="62"/>
      <c r="L12" s="79" t="s">
        <v>79</v>
      </c>
      <c r="M12" s="62"/>
      <c r="N12" s="79">
        <v>8.8997039740340398</v>
      </c>
      <c r="O12" s="62">
        <v>2.3170566815303202</v>
      </c>
      <c r="P12" s="79" t="s">
        <v>79</v>
      </c>
      <c r="Q12" s="62"/>
      <c r="R12" s="79">
        <v>14.1985928635481</v>
      </c>
      <c r="S12" s="62">
        <v>5.8536552496284804</v>
      </c>
      <c r="T12" s="79" t="s">
        <v>79</v>
      </c>
      <c r="U12" s="62"/>
      <c r="V12" s="79">
        <v>11.0770464200862</v>
      </c>
      <c r="W12" s="62">
        <v>1.25426126288731</v>
      </c>
    </row>
    <row r="13" spans="1:23" ht="11.1" customHeight="1" x14ac:dyDescent="0.25">
      <c r="A13" s="42"/>
      <c r="B13" s="88">
        <v>1981</v>
      </c>
      <c r="C13" s="84" t="s">
        <v>30</v>
      </c>
      <c r="D13" s="85">
        <v>1990</v>
      </c>
      <c r="E13" s="98"/>
      <c r="F13" s="79">
        <v>9.4837073913236303</v>
      </c>
      <c r="G13" s="62">
        <v>1.7626702156999401</v>
      </c>
      <c r="H13" s="79">
        <v>11.7583755317781</v>
      </c>
      <c r="I13" s="62">
        <v>11.454171836669399</v>
      </c>
      <c r="J13" s="79" t="s">
        <v>30</v>
      </c>
      <c r="K13" s="62"/>
      <c r="L13" s="79" t="s">
        <v>79</v>
      </c>
      <c r="M13" s="62"/>
      <c r="N13" s="79">
        <v>7.6130157608877704</v>
      </c>
      <c r="O13" s="62">
        <v>2.5311827100819499</v>
      </c>
      <c r="P13" s="79">
        <v>3.7783416237059702</v>
      </c>
      <c r="Q13" s="62">
        <v>0.797838995105001</v>
      </c>
      <c r="R13" s="79">
        <v>7.8618589841235904</v>
      </c>
      <c r="S13" s="62">
        <v>2.3047547116963401</v>
      </c>
      <c r="T13" s="79" t="s">
        <v>79</v>
      </c>
      <c r="U13" s="62"/>
      <c r="V13" s="79">
        <v>9.0489429141375304</v>
      </c>
      <c r="W13" s="62">
        <v>1.4656909225477499</v>
      </c>
    </row>
    <row r="14" spans="1:23" ht="11.1" customHeight="1" x14ac:dyDescent="0.25">
      <c r="A14" s="42"/>
      <c r="B14" s="88">
        <v>1991</v>
      </c>
      <c r="C14" s="84" t="s">
        <v>30</v>
      </c>
      <c r="D14" s="85">
        <v>2000</v>
      </c>
      <c r="E14" s="98"/>
      <c r="F14" s="79">
        <v>10.923684305558901</v>
      </c>
      <c r="G14" s="62">
        <v>2.3356150302285701</v>
      </c>
      <c r="H14" s="79">
        <v>10.9400114116678</v>
      </c>
      <c r="I14" s="62">
        <v>7.4848024489335501</v>
      </c>
      <c r="J14" s="79" t="s">
        <v>30</v>
      </c>
      <c r="K14" s="62"/>
      <c r="L14" s="79" t="s">
        <v>79</v>
      </c>
      <c r="M14" s="62"/>
      <c r="N14" s="79">
        <v>11.242865548252601</v>
      </c>
      <c r="O14" s="62">
        <v>6.5778559360653004</v>
      </c>
      <c r="P14" s="79">
        <v>6.76475091491867</v>
      </c>
      <c r="Q14" s="62">
        <v>5.6608231002886704</v>
      </c>
      <c r="R14" s="79">
        <v>10.845626912927001</v>
      </c>
      <c r="S14" s="62">
        <v>5.3819629958353996</v>
      </c>
      <c r="T14" s="79" t="s">
        <v>79</v>
      </c>
      <c r="U14" s="62"/>
      <c r="V14" s="79">
        <v>10.889574278303</v>
      </c>
      <c r="W14" s="62">
        <v>2.0224488771060201</v>
      </c>
    </row>
    <row r="15" spans="1:23" ht="11.1" customHeight="1" x14ac:dyDescent="0.25">
      <c r="A15" s="42"/>
      <c r="B15" s="88">
        <v>2001</v>
      </c>
      <c r="C15" s="84" t="s">
        <v>30</v>
      </c>
      <c r="D15" s="85">
        <v>2010</v>
      </c>
      <c r="E15" s="98"/>
      <c r="F15" s="79">
        <v>9.7653763338968194</v>
      </c>
      <c r="G15" s="62">
        <v>1.96370619469368</v>
      </c>
      <c r="H15" s="79">
        <v>15.0020597472553</v>
      </c>
      <c r="I15" s="62">
        <v>10.3303658157546</v>
      </c>
      <c r="J15" s="79" t="s">
        <v>30</v>
      </c>
      <c r="K15" s="62"/>
      <c r="L15" s="79" t="s">
        <v>79</v>
      </c>
      <c r="M15" s="62"/>
      <c r="N15" s="79">
        <v>4.99505351674404</v>
      </c>
      <c r="O15" s="62">
        <v>5.57686841725834</v>
      </c>
      <c r="P15" s="79">
        <v>5.4137925038126999</v>
      </c>
      <c r="Q15" s="62">
        <v>2.0186986346372899</v>
      </c>
      <c r="R15" s="79">
        <v>10.1526292069065</v>
      </c>
      <c r="S15" s="62">
        <v>7.3277061311157397</v>
      </c>
      <c r="T15" s="79" t="s">
        <v>79</v>
      </c>
      <c r="U15" s="62"/>
      <c r="V15" s="79">
        <v>9.9713987386694001</v>
      </c>
      <c r="W15" s="62">
        <v>1.80126238267087</v>
      </c>
    </row>
    <row r="16" spans="1:23" ht="11.1" customHeight="1" x14ac:dyDescent="0.25">
      <c r="A16" s="42"/>
      <c r="B16" s="88">
        <v>2011</v>
      </c>
      <c r="C16" s="84" t="s">
        <v>30</v>
      </c>
      <c r="D16" s="85"/>
      <c r="E16" s="98"/>
      <c r="F16" s="79">
        <v>10.100306077428</v>
      </c>
      <c r="G16" s="62">
        <v>1.6969887340287899</v>
      </c>
      <c r="H16" s="79">
        <v>16.504400221278502</v>
      </c>
      <c r="I16" s="62">
        <v>4.9286662847469396</v>
      </c>
      <c r="J16" s="79" t="s">
        <v>30</v>
      </c>
      <c r="K16" s="62"/>
      <c r="L16" s="79" t="s">
        <v>30</v>
      </c>
      <c r="M16" s="62"/>
      <c r="N16" s="79">
        <v>5.4318451961312899</v>
      </c>
      <c r="O16" s="62">
        <v>1.18813269984623</v>
      </c>
      <c r="P16" s="79">
        <v>2.3972169088336801</v>
      </c>
      <c r="Q16" s="62">
        <v>1.3297625564418101</v>
      </c>
      <c r="R16" s="79">
        <v>23.456259373291498</v>
      </c>
      <c r="S16" s="62">
        <v>15.852611144428399</v>
      </c>
      <c r="T16" s="79" t="s">
        <v>79</v>
      </c>
      <c r="U16" s="62"/>
      <c r="V16" s="79">
        <v>10.645005965261101</v>
      </c>
      <c r="W16" s="62">
        <v>1.5790979204034801</v>
      </c>
    </row>
    <row r="17" spans="1:26" ht="11.1" customHeight="1" x14ac:dyDescent="0.25">
      <c r="A17" s="42"/>
      <c r="B17" s="42" t="s">
        <v>101</v>
      </c>
      <c r="C17" s="84"/>
      <c r="D17" s="42"/>
      <c r="E17" s="98"/>
      <c r="F17" s="79" t="s">
        <v>30</v>
      </c>
      <c r="G17" s="62"/>
      <c r="H17" s="79" t="s">
        <v>30</v>
      </c>
      <c r="I17" s="62"/>
      <c r="J17" s="79" t="s">
        <v>30</v>
      </c>
      <c r="K17" s="62" t="s">
        <v>86</v>
      </c>
      <c r="L17" s="79" t="s">
        <v>30</v>
      </c>
      <c r="M17" s="62"/>
      <c r="N17" s="79" t="s">
        <v>30</v>
      </c>
      <c r="O17" s="62"/>
      <c r="P17" s="79" t="s">
        <v>30</v>
      </c>
      <c r="Q17" s="62"/>
      <c r="R17" s="79" t="s">
        <v>30</v>
      </c>
      <c r="S17" s="62"/>
      <c r="T17" s="79" t="s">
        <v>30</v>
      </c>
      <c r="U17" s="62"/>
      <c r="V17" s="79" t="s">
        <v>30</v>
      </c>
      <c r="W17" s="62"/>
    </row>
    <row r="18" spans="1:26" ht="11.1" customHeight="1" x14ac:dyDescent="0.25">
      <c r="A18" s="5" t="s">
        <v>94</v>
      </c>
      <c r="B18" s="136"/>
      <c r="C18" s="73"/>
      <c r="D18" s="136"/>
      <c r="E18" s="136"/>
      <c r="F18" s="79" t="s">
        <v>86</v>
      </c>
      <c r="G18" s="62"/>
      <c r="H18" s="79" t="s">
        <v>86</v>
      </c>
      <c r="I18" s="62"/>
      <c r="J18" s="79" t="s">
        <v>86</v>
      </c>
      <c r="K18" s="62" t="s">
        <v>86</v>
      </c>
      <c r="L18" s="79" t="s">
        <v>86</v>
      </c>
      <c r="M18" s="62"/>
      <c r="N18" s="79" t="s">
        <v>86</v>
      </c>
      <c r="O18" s="62"/>
      <c r="P18" s="79" t="s">
        <v>86</v>
      </c>
      <c r="Q18" s="62"/>
      <c r="R18" s="79" t="s">
        <v>86</v>
      </c>
      <c r="S18" s="62"/>
      <c r="T18" s="79" t="s">
        <v>86</v>
      </c>
      <c r="U18" s="62"/>
      <c r="V18" s="79" t="s">
        <v>86</v>
      </c>
      <c r="W18" s="62"/>
    </row>
    <row r="19" spans="1:26" ht="11.1" customHeight="1" x14ac:dyDescent="0.25">
      <c r="A19" s="42"/>
      <c r="B19" s="98" t="s">
        <v>95</v>
      </c>
      <c r="C19" s="112"/>
      <c r="D19" s="98"/>
      <c r="E19" s="98"/>
      <c r="F19" s="79">
        <v>13.802021927165899</v>
      </c>
      <c r="G19" s="62">
        <v>5.7582883854214604</v>
      </c>
      <c r="H19" s="79" t="s">
        <v>30</v>
      </c>
      <c r="I19" s="62"/>
      <c r="J19" s="79" t="s">
        <v>30</v>
      </c>
      <c r="K19" s="62"/>
      <c r="L19" s="79" t="s">
        <v>30</v>
      </c>
      <c r="M19" s="62"/>
      <c r="N19" s="79" t="s">
        <v>79</v>
      </c>
      <c r="O19" s="62"/>
      <c r="P19" s="79" t="s">
        <v>79</v>
      </c>
      <c r="Q19" s="62"/>
      <c r="R19" s="79" t="s">
        <v>30</v>
      </c>
      <c r="S19" s="62"/>
      <c r="T19" s="79" t="s">
        <v>79</v>
      </c>
      <c r="U19" s="62"/>
      <c r="V19" s="79">
        <v>13.848793000000001</v>
      </c>
      <c r="W19" s="62">
        <v>4.9021116668625204</v>
      </c>
    </row>
    <row r="20" spans="1:26" ht="11.1" customHeight="1" x14ac:dyDescent="0.25">
      <c r="A20" s="42"/>
      <c r="B20" s="98" t="s">
        <v>96</v>
      </c>
      <c r="C20" s="112"/>
      <c r="D20" s="98"/>
      <c r="E20" s="98"/>
      <c r="F20" s="79">
        <v>11.854752232048501</v>
      </c>
      <c r="G20" s="62">
        <v>0.91122254330999497</v>
      </c>
      <c r="H20" s="79">
        <v>16.2047545135596</v>
      </c>
      <c r="I20" s="62">
        <v>10.254609</v>
      </c>
      <c r="J20" s="79" t="s">
        <v>30</v>
      </c>
      <c r="K20" s="62"/>
      <c r="L20" s="79">
        <v>6.2038978849389403</v>
      </c>
      <c r="M20" s="62">
        <v>3.22196723285029</v>
      </c>
      <c r="N20" s="79">
        <v>7.1168162160085098</v>
      </c>
      <c r="O20" s="62">
        <v>2.0581204199763099</v>
      </c>
      <c r="P20" s="79">
        <v>4.3470675225829503</v>
      </c>
      <c r="Q20" s="62">
        <v>0.57922718295207098</v>
      </c>
      <c r="R20" s="79">
        <v>10.1700121240649</v>
      </c>
      <c r="S20" s="62">
        <v>2.1398825726344302</v>
      </c>
      <c r="T20" s="79">
        <v>10.515239908413699</v>
      </c>
      <c r="U20" s="62">
        <v>7.5963827547852798</v>
      </c>
      <c r="V20" s="79">
        <v>11.5028272848807</v>
      </c>
      <c r="W20" s="62">
        <v>1.0610743752782901</v>
      </c>
    </row>
    <row r="21" spans="1:26" ht="11.1" customHeight="1" x14ac:dyDescent="0.25">
      <c r="A21" s="42"/>
      <c r="B21" s="98" t="s">
        <v>97</v>
      </c>
      <c r="C21" s="112"/>
      <c r="D21" s="98"/>
      <c r="E21" s="98"/>
      <c r="F21" s="79">
        <v>11.479278917910699</v>
      </c>
      <c r="G21" s="62">
        <v>1.30079023163573</v>
      </c>
      <c r="H21" s="79">
        <v>19.2685445409235</v>
      </c>
      <c r="I21" s="62">
        <v>5.2625190000000002</v>
      </c>
      <c r="J21" s="79" t="s">
        <v>30</v>
      </c>
      <c r="K21" s="62"/>
      <c r="L21" s="79" t="s">
        <v>79</v>
      </c>
      <c r="M21" s="62"/>
      <c r="N21" s="79">
        <v>8.9242351893590008</v>
      </c>
      <c r="O21" s="62">
        <v>2.80254662409232</v>
      </c>
      <c r="P21" s="79">
        <v>3.00769565359355</v>
      </c>
      <c r="Q21" s="62">
        <v>0.98282585650853804</v>
      </c>
      <c r="R21" s="79">
        <v>14.0356497710802</v>
      </c>
      <c r="S21" s="62">
        <v>3.9814944812391602</v>
      </c>
      <c r="T21" s="79" t="s">
        <v>79</v>
      </c>
      <c r="U21" s="62"/>
      <c r="V21" s="79">
        <v>11.9566555584084</v>
      </c>
      <c r="W21" s="62">
        <v>1.12688195496995</v>
      </c>
    </row>
    <row r="22" spans="1:26" ht="11.1" customHeight="1" x14ac:dyDescent="0.25">
      <c r="A22" s="42"/>
      <c r="B22" s="138" t="s">
        <v>177</v>
      </c>
      <c r="C22" s="112"/>
      <c r="D22" s="98"/>
      <c r="E22" s="98"/>
      <c r="F22" s="79">
        <v>10.071451751202</v>
      </c>
      <c r="G22" s="62">
        <v>1.9929818941202999</v>
      </c>
      <c r="H22" s="79">
        <v>19.592027334955599</v>
      </c>
      <c r="I22" s="62">
        <v>8.6792879999999997</v>
      </c>
      <c r="J22" s="79" t="s">
        <v>30</v>
      </c>
      <c r="K22" s="62"/>
      <c r="L22" s="79" t="s">
        <v>30</v>
      </c>
      <c r="M22" s="62"/>
      <c r="N22" s="79">
        <v>8.8605565961282693</v>
      </c>
      <c r="O22" s="62">
        <v>4.1981681364523897</v>
      </c>
      <c r="P22" s="79">
        <v>3.2292647874060001</v>
      </c>
      <c r="Q22" s="62">
        <v>1.58193284295574</v>
      </c>
      <c r="R22" s="79">
        <v>10.7644675286738</v>
      </c>
      <c r="S22" s="62">
        <v>3.6342520945186201</v>
      </c>
      <c r="T22" s="79" t="s">
        <v>79</v>
      </c>
      <c r="U22" s="62"/>
      <c r="V22" s="79">
        <v>10.851939865112399</v>
      </c>
      <c r="W22" s="62">
        <v>1.8142407261593501</v>
      </c>
    </row>
    <row r="23" spans="1:26" ht="11.1" customHeight="1" x14ac:dyDescent="0.25">
      <c r="A23" s="42"/>
      <c r="B23" s="98" t="s">
        <v>98</v>
      </c>
      <c r="C23" s="112"/>
      <c r="D23" s="98"/>
      <c r="E23" s="98"/>
      <c r="F23" s="79">
        <v>9.4979518014550397</v>
      </c>
      <c r="G23" s="62">
        <v>0.484246122727025</v>
      </c>
      <c r="H23" s="79">
        <v>8.4779192471223794</v>
      </c>
      <c r="I23" s="62">
        <v>3.9299940000000002</v>
      </c>
      <c r="J23" s="79" t="s">
        <v>79</v>
      </c>
      <c r="K23" s="62"/>
      <c r="L23" s="79" t="s">
        <v>79</v>
      </c>
      <c r="M23" s="62"/>
      <c r="N23" s="79">
        <v>8.0886158417507392</v>
      </c>
      <c r="O23" s="62">
        <v>8.0545748942827604</v>
      </c>
      <c r="P23" s="79">
        <v>3.93519391230181</v>
      </c>
      <c r="Q23" s="62">
        <v>2.1325017475549699</v>
      </c>
      <c r="R23" s="79">
        <v>4.9075009522325397</v>
      </c>
      <c r="S23" s="62">
        <v>1.6515542800965499</v>
      </c>
      <c r="T23" s="79">
        <v>8.6613417636439305</v>
      </c>
      <c r="U23" s="62">
        <v>3.4665704720827399</v>
      </c>
      <c r="V23" s="79">
        <v>9.2036083034110199</v>
      </c>
      <c r="W23" s="62">
        <v>0.59738592332913099</v>
      </c>
    </row>
    <row r="24" spans="1:26" ht="12" customHeight="1" x14ac:dyDescent="0.25">
      <c r="A24" s="122" t="s">
        <v>249</v>
      </c>
      <c r="B24" s="136"/>
      <c r="C24" s="73"/>
      <c r="D24" s="136"/>
      <c r="E24" s="136"/>
      <c r="F24" s="79" t="s">
        <v>86</v>
      </c>
      <c r="G24" s="62"/>
      <c r="H24" s="79" t="s">
        <v>86</v>
      </c>
      <c r="I24" s="62"/>
      <c r="J24" s="79" t="s">
        <v>86</v>
      </c>
      <c r="K24" s="62" t="s">
        <v>86</v>
      </c>
      <c r="L24" s="79" t="s">
        <v>86</v>
      </c>
      <c r="M24" s="62"/>
      <c r="N24" s="79" t="s">
        <v>86</v>
      </c>
      <c r="O24" s="62"/>
      <c r="P24" s="79" t="s">
        <v>86</v>
      </c>
      <c r="Q24" s="62"/>
      <c r="R24" s="79" t="s">
        <v>86</v>
      </c>
      <c r="S24" s="62"/>
      <c r="T24" s="79" t="s">
        <v>86</v>
      </c>
      <c r="U24" s="62"/>
      <c r="V24" s="79" t="s">
        <v>86</v>
      </c>
      <c r="W24" s="62"/>
    </row>
    <row r="25" spans="1:26" ht="11.1" customHeight="1" x14ac:dyDescent="0.25">
      <c r="A25" s="98"/>
      <c r="B25" s="92"/>
      <c r="C25" s="112" t="s">
        <v>30</v>
      </c>
      <c r="D25" s="98">
        <v>500</v>
      </c>
      <c r="E25" s="98" t="s">
        <v>182</v>
      </c>
      <c r="F25" s="79">
        <v>8.5868951500585808</v>
      </c>
      <c r="G25" s="62">
        <v>1.2222890545276299</v>
      </c>
      <c r="H25" s="79">
        <v>32.681137823192003</v>
      </c>
      <c r="I25" s="62">
        <v>24.423097189700002</v>
      </c>
      <c r="J25" s="79" t="s">
        <v>79</v>
      </c>
      <c r="K25" s="62"/>
      <c r="L25" s="79" t="s">
        <v>79</v>
      </c>
      <c r="M25" s="62"/>
      <c r="N25" s="79">
        <v>8.6261775436445607</v>
      </c>
      <c r="O25" s="62">
        <v>4.0711908986953196</v>
      </c>
      <c r="P25" s="79">
        <v>3.9543946540969799</v>
      </c>
      <c r="Q25" s="62">
        <v>0.53401174263612405</v>
      </c>
      <c r="R25" s="79">
        <v>7.94048078561209</v>
      </c>
      <c r="S25" s="62">
        <v>2.9386301807807498</v>
      </c>
      <c r="T25" s="79">
        <v>10.6471371276025</v>
      </c>
      <c r="U25" s="62">
        <v>6.2490936711252303</v>
      </c>
      <c r="V25" s="79">
        <v>8.8245193403756801</v>
      </c>
      <c r="W25" s="62">
        <v>1.4108246063927099</v>
      </c>
    </row>
    <row r="26" spans="1:26" ht="11.1" customHeight="1" x14ac:dyDescent="0.25">
      <c r="A26" s="98"/>
      <c r="B26" s="92">
        <v>501</v>
      </c>
      <c r="C26" s="112" t="s">
        <v>30</v>
      </c>
      <c r="D26" s="139">
        <v>1000</v>
      </c>
      <c r="E26" s="98" t="s">
        <v>182</v>
      </c>
      <c r="F26" s="79">
        <v>10.7640997446572</v>
      </c>
      <c r="G26" s="62">
        <v>0.85352358570911802</v>
      </c>
      <c r="H26" s="79">
        <v>15.660774007653099</v>
      </c>
      <c r="I26" s="62">
        <v>4.5711570976804001</v>
      </c>
      <c r="J26" s="79" t="s">
        <v>30</v>
      </c>
      <c r="K26" s="62"/>
      <c r="L26" s="79" t="s">
        <v>79</v>
      </c>
      <c r="M26" s="62"/>
      <c r="N26" s="79">
        <v>8.9208155992651097</v>
      </c>
      <c r="O26" s="62">
        <v>1.63127361605843</v>
      </c>
      <c r="P26" s="79">
        <v>3.3119395544166998</v>
      </c>
      <c r="Q26" s="62">
        <v>1.0068137718855199</v>
      </c>
      <c r="R26" s="79">
        <v>6.6159052545797499</v>
      </c>
      <c r="S26" s="62">
        <v>1.5968218799268901</v>
      </c>
      <c r="T26" s="79">
        <v>10.443636444318299</v>
      </c>
      <c r="U26" s="62">
        <v>9.9514606994904504</v>
      </c>
      <c r="V26" s="79">
        <v>10.1975088163259</v>
      </c>
      <c r="W26" s="62">
        <v>0.75823162298048197</v>
      </c>
    </row>
    <row r="27" spans="1:26" ht="11.1" customHeight="1" x14ac:dyDescent="0.25">
      <c r="A27" s="98"/>
      <c r="B27" s="82">
        <v>1001</v>
      </c>
      <c r="C27" s="112" t="s">
        <v>30</v>
      </c>
      <c r="D27" s="139">
        <v>2000</v>
      </c>
      <c r="E27" s="98" t="s">
        <v>182</v>
      </c>
      <c r="F27" s="79">
        <v>10.8279268506211</v>
      </c>
      <c r="G27" s="62">
        <v>0.907521641450863</v>
      </c>
      <c r="H27" s="79">
        <v>16.722461357712799</v>
      </c>
      <c r="I27" s="62">
        <v>6.1693987671329502</v>
      </c>
      <c r="J27" s="79" t="s">
        <v>30</v>
      </c>
      <c r="K27" s="62"/>
      <c r="L27" s="79" t="s">
        <v>79</v>
      </c>
      <c r="M27" s="62"/>
      <c r="N27" s="79">
        <v>9.2882679796587606</v>
      </c>
      <c r="O27" s="62">
        <v>2.6709047828279102</v>
      </c>
      <c r="P27" s="79">
        <v>3.5352207645704699</v>
      </c>
      <c r="Q27" s="62">
        <v>1.44130720335093</v>
      </c>
      <c r="R27" s="79">
        <v>8.3533054344608093</v>
      </c>
      <c r="S27" s="62">
        <v>3.31320898531883</v>
      </c>
      <c r="T27" s="79">
        <v>4.8155404047870798</v>
      </c>
      <c r="U27" s="62">
        <v>3.1452059843900502</v>
      </c>
      <c r="V27" s="79">
        <v>10.920304661713001</v>
      </c>
      <c r="W27" s="62">
        <v>0.92112182628364203</v>
      </c>
    </row>
    <row r="28" spans="1:26" ht="11.1" customHeight="1" x14ac:dyDescent="0.25">
      <c r="A28" s="98"/>
      <c r="B28" s="82">
        <v>2001</v>
      </c>
      <c r="C28" s="112" t="s">
        <v>30</v>
      </c>
      <c r="D28" s="139">
        <v>3000</v>
      </c>
      <c r="E28" s="98" t="s">
        <v>182</v>
      </c>
      <c r="F28" s="79">
        <v>11.529520165776701</v>
      </c>
      <c r="G28" s="62">
        <v>1.5878354409797999</v>
      </c>
      <c r="H28" s="79">
        <v>17.581478308243302</v>
      </c>
      <c r="I28" s="62">
        <v>7.2727515801376503</v>
      </c>
      <c r="J28" s="79" t="s">
        <v>30</v>
      </c>
      <c r="K28" s="62"/>
      <c r="L28" s="79" t="s">
        <v>79</v>
      </c>
      <c r="M28" s="62"/>
      <c r="N28" s="79">
        <v>5.2836613298178996</v>
      </c>
      <c r="O28" s="62">
        <v>1.67787854710694</v>
      </c>
      <c r="P28" s="79" t="s">
        <v>79</v>
      </c>
      <c r="Q28" s="62"/>
      <c r="R28" s="79">
        <v>12.920670075737201</v>
      </c>
      <c r="S28" s="62">
        <v>11.4132711997791</v>
      </c>
      <c r="T28" s="79" t="s">
        <v>79</v>
      </c>
      <c r="U28" s="62"/>
      <c r="V28" s="79">
        <v>11.8080344822455</v>
      </c>
      <c r="W28" s="62">
        <v>1.5615208740587301</v>
      </c>
    </row>
    <row r="29" spans="1:26" ht="11.1" customHeight="1" x14ac:dyDescent="0.25">
      <c r="A29" s="162"/>
      <c r="B29" s="159">
        <v>3001</v>
      </c>
      <c r="C29" s="163" t="s">
        <v>30</v>
      </c>
      <c r="D29" s="162"/>
      <c r="E29" s="162" t="s">
        <v>182</v>
      </c>
      <c r="F29" s="80">
        <v>11.373598568351801</v>
      </c>
      <c r="G29" s="64">
        <v>1.70320094963055</v>
      </c>
      <c r="H29" s="80">
        <v>12.7392618207663</v>
      </c>
      <c r="I29" s="64">
        <v>3.1365335818681501</v>
      </c>
      <c r="J29" s="370" t="s">
        <v>30</v>
      </c>
      <c r="K29" s="371"/>
      <c r="L29" s="370" t="s">
        <v>30</v>
      </c>
      <c r="M29" s="371"/>
      <c r="N29" s="383" t="s">
        <v>303</v>
      </c>
      <c r="O29" s="371">
        <v>20.7744642758576</v>
      </c>
      <c r="P29" s="383" t="s">
        <v>304</v>
      </c>
      <c r="Q29" s="371">
        <v>8.7291156484347994</v>
      </c>
      <c r="R29" s="370">
        <v>15.047192569518501</v>
      </c>
      <c r="S29" s="371">
        <v>4.8665557950040004</v>
      </c>
      <c r="T29" s="370" t="s">
        <v>30</v>
      </c>
      <c r="U29" s="64"/>
      <c r="V29" s="80">
        <v>11.5300712969928</v>
      </c>
      <c r="W29" s="64">
        <v>1.45672841991236</v>
      </c>
    </row>
    <row r="30" spans="1:26" ht="1.5" customHeight="1" x14ac:dyDescent="0.25">
      <c r="A30" s="9"/>
      <c r="B30" s="9"/>
      <c r="C30" s="10"/>
      <c r="D30" s="9"/>
      <c r="E30" s="9"/>
      <c r="F30" s="12"/>
      <c r="H30" s="12"/>
      <c r="J30" s="12"/>
      <c r="L30" s="12"/>
      <c r="T30" s="12"/>
      <c r="U30" s="42"/>
      <c r="V30" s="12"/>
      <c r="W30" s="42"/>
    </row>
    <row r="31" spans="1:26" ht="12.75" customHeight="1" x14ac:dyDescent="0.25">
      <c r="A31" s="327">
        <v>1</v>
      </c>
      <c r="B31" s="453" t="s">
        <v>103</v>
      </c>
      <c r="C31" s="453"/>
      <c r="D31" s="453"/>
      <c r="E31" s="453"/>
      <c r="F31" s="453"/>
      <c r="G31" s="453"/>
      <c r="H31" s="453"/>
      <c r="I31" s="453"/>
      <c r="J31" s="453"/>
      <c r="K31" s="453"/>
      <c r="L31" s="453"/>
      <c r="M31" s="453"/>
      <c r="N31" s="453"/>
      <c r="O31" s="453"/>
      <c r="P31" s="453"/>
      <c r="Q31" s="453"/>
      <c r="R31" s="453"/>
      <c r="S31" s="453"/>
      <c r="T31" s="453"/>
      <c r="U31" s="453"/>
      <c r="V31" s="453"/>
      <c r="W31" s="453"/>
      <c r="X31" s="453"/>
      <c r="Y31" s="104"/>
      <c r="Z31" s="47"/>
    </row>
    <row r="32" spans="1:26" x14ac:dyDescent="0.25">
      <c r="A32" s="240">
        <v>2</v>
      </c>
      <c r="B32" s="456" t="s">
        <v>188</v>
      </c>
      <c r="C32" s="456"/>
      <c r="D32" s="456"/>
      <c r="E32" s="456"/>
      <c r="F32" s="456"/>
      <c r="G32" s="456"/>
      <c r="H32" s="456"/>
      <c r="I32" s="456"/>
      <c r="J32" s="456"/>
      <c r="K32" s="456"/>
      <c r="L32" s="456"/>
      <c r="M32" s="456"/>
      <c r="N32" s="456"/>
      <c r="O32" s="456"/>
      <c r="P32" s="456"/>
      <c r="Q32" s="456"/>
      <c r="R32" s="456"/>
      <c r="S32" s="456"/>
      <c r="T32" s="456"/>
      <c r="U32" s="456"/>
      <c r="V32" s="456"/>
      <c r="W32" s="456"/>
      <c r="X32" s="456"/>
      <c r="Y32" s="104"/>
      <c r="Z32" s="47"/>
    </row>
    <row r="33" spans="1:2" x14ac:dyDescent="0.25">
      <c r="A33" s="240">
        <v>3</v>
      </c>
      <c r="B33" s="9" t="s">
        <v>189</v>
      </c>
    </row>
  </sheetData>
  <mergeCells count="14">
    <mergeCell ref="B31:X31"/>
    <mergeCell ref="B32:X32"/>
    <mergeCell ref="P6:Q6"/>
    <mergeCell ref="A2:W2"/>
    <mergeCell ref="A3:W3"/>
    <mergeCell ref="F5:W5"/>
    <mergeCell ref="R6:S6"/>
    <mergeCell ref="T6:U6"/>
    <mergeCell ref="V6:W6"/>
    <mergeCell ref="F6:G6"/>
    <mergeCell ref="H6:I6"/>
    <mergeCell ref="J6:K6"/>
    <mergeCell ref="L6:M6"/>
    <mergeCell ref="N6:O6"/>
  </mergeCells>
  <conditionalFormatting sqref="S33:S48">
    <cfRule type="expression" dxfId="5" priority="3">
      <formula>AND(S33&lt;&gt;"",OR(S33&gt;0.1,S33&lt;-0.1))</formula>
    </cfRule>
  </conditionalFormatting>
  <pageMargins left="1.1811023622047245" right="1.1811023622047245" top="1.3779527559055118" bottom="1.3779527559055118" header="0.51181102362204722" footer="0.51181102362204722"/>
  <pageSetup paperSize="9" scale="8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28">
    <tabColor rgb="FF00B050"/>
    <pageSetUpPr fitToPage="1"/>
  </sheetPr>
  <dimension ref="A2:V27"/>
  <sheetViews>
    <sheetView showGridLines="0" showRowColHeaders="0" zoomScaleNormal="100" workbookViewId="0">
      <selection activeCell="B641" sqref="B641"/>
    </sheetView>
  </sheetViews>
  <sheetFormatPr defaultColWidth="9.109375" defaultRowHeight="13.2" x14ac:dyDescent="0.25"/>
  <cols>
    <col min="1" max="1" width="1.44140625" style="47" customWidth="1"/>
    <col min="2" max="2" width="15.88671875" style="47" customWidth="1"/>
    <col min="3" max="4" width="0" style="47" hidden="1" customWidth="1"/>
    <col min="5" max="12" width="8.6640625" style="47" customWidth="1"/>
    <col min="13" max="13" width="9.109375" style="47"/>
    <col min="14" max="29" width="0" style="47" hidden="1" customWidth="1"/>
    <col min="30" max="16384" width="9.109375" style="47"/>
  </cols>
  <sheetData>
    <row r="2" spans="1:22" ht="30" customHeight="1" x14ac:dyDescent="0.25">
      <c r="A2" s="451" t="s">
        <v>305</v>
      </c>
      <c r="B2" s="451"/>
      <c r="C2" s="451"/>
      <c r="D2" s="451"/>
      <c r="E2" s="451"/>
      <c r="F2" s="451"/>
      <c r="G2" s="451"/>
      <c r="H2" s="451"/>
      <c r="I2" s="451"/>
      <c r="J2" s="451"/>
      <c r="K2" s="451"/>
      <c r="L2" s="451"/>
      <c r="M2" s="228"/>
      <c r="O2" s="105"/>
      <c r="Q2" s="105"/>
      <c r="S2" s="105"/>
      <c r="U2" s="105"/>
    </row>
    <row r="3" spans="1:22" ht="30" customHeight="1" x14ac:dyDescent="0.25">
      <c r="A3" s="468" t="s">
        <v>306</v>
      </c>
      <c r="B3" s="468"/>
      <c r="C3" s="468"/>
      <c r="D3" s="468"/>
      <c r="E3" s="468"/>
      <c r="F3" s="468"/>
      <c r="G3" s="468"/>
      <c r="H3" s="468"/>
      <c r="I3" s="468"/>
      <c r="J3" s="468"/>
      <c r="K3" s="468"/>
      <c r="L3" s="468"/>
      <c r="M3" s="229"/>
      <c r="O3" s="105"/>
      <c r="Q3" s="105"/>
      <c r="S3" s="105"/>
      <c r="U3" s="105"/>
    </row>
    <row r="4" spans="1:22" x14ac:dyDescent="0.25">
      <c r="A4" s="123"/>
      <c r="B4" s="123"/>
      <c r="C4" s="123"/>
      <c r="D4" s="123"/>
      <c r="E4" s="471" t="s">
        <v>106</v>
      </c>
      <c r="F4" s="471"/>
      <c r="G4" s="471"/>
      <c r="H4" s="471"/>
      <c r="I4" s="471" t="s">
        <v>307</v>
      </c>
      <c r="J4" s="471"/>
      <c r="K4" s="471"/>
      <c r="L4" s="471"/>
      <c r="M4" s="124"/>
      <c r="N4" s="124"/>
      <c r="O4" s="124"/>
      <c r="P4" s="124"/>
      <c r="Q4" s="124"/>
      <c r="R4" s="124"/>
      <c r="S4" s="124"/>
      <c r="T4" s="124"/>
      <c r="U4" s="124"/>
      <c r="V4" s="124"/>
    </row>
    <row r="5" spans="1:22" ht="12.75" customHeight="1" x14ac:dyDescent="0.25">
      <c r="A5" s="136" t="s">
        <v>255</v>
      </c>
      <c r="B5" s="136"/>
      <c r="C5" s="136"/>
      <c r="D5" s="136"/>
      <c r="E5" s="454" t="s">
        <v>308</v>
      </c>
      <c r="F5" s="454"/>
      <c r="G5" s="454" t="s">
        <v>309</v>
      </c>
      <c r="H5" s="454"/>
      <c r="I5" s="454" t="s">
        <v>308</v>
      </c>
      <c r="J5" s="454"/>
      <c r="K5" s="454" t="s">
        <v>309</v>
      </c>
      <c r="L5" s="454"/>
      <c r="M5" s="470"/>
      <c r="N5" s="470"/>
      <c r="O5" s="470"/>
      <c r="P5" s="470"/>
      <c r="Q5" s="470"/>
      <c r="R5" s="470"/>
      <c r="S5" s="469"/>
      <c r="T5" s="470"/>
    </row>
    <row r="6" spans="1:22" x14ac:dyDescent="0.25">
      <c r="A6" s="126" t="s">
        <v>258</v>
      </c>
      <c r="B6" s="126"/>
      <c r="C6" s="126"/>
      <c r="D6" s="126"/>
      <c r="E6" s="57">
        <v>127.430586353094</v>
      </c>
      <c r="F6" s="68">
        <v>5.8688155485538802</v>
      </c>
      <c r="G6" s="57">
        <v>10.6944664896521</v>
      </c>
      <c r="H6" s="68">
        <v>0.51526791083960199</v>
      </c>
      <c r="I6" s="57">
        <v>130.79163696290999</v>
      </c>
      <c r="J6" s="68">
        <v>6.0483139992959298</v>
      </c>
      <c r="K6" s="57">
        <v>10.976538825230101</v>
      </c>
      <c r="L6" s="68">
        <v>0.53075128975255004</v>
      </c>
      <c r="M6" s="57"/>
      <c r="N6" s="68"/>
      <c r="O6" s="57"/>
      <c r="P6" s="68"/>
      <c r="Q6" s="57"/>
      <c r="R6" s="68"/>
      <c r="S6" s="57"/>
      <c r="T6" s="68"/>
    </row>
    <row r="7" spans="1:22" x14ac:dyDescent="0.25">
      <c r="A7" s="98"/>
      <c r="B7" s="98" t="s">
        <v>259</v>
      </c>
      <c r="C7" s="98"/>
      <c r="D7" s="98"/>
      <c r="E7" s="82">
        <v>130.265078884415</v>
      </c>
      <c r="F7" s="55">
        <v>10.7575139309064</v>
      </c>
      <c r="G7" s="82">
        <v>11.720409204419701</v>
      </c>
      <c r="H7" s="55">
        <v>1.11245070804764</v>
      </c>
      <c r="I7" s="82">
        <v>132.64852886567201</v>
      </c>
      <c r="J7" s="55">
        <v>10.994114622785199</v>
      </c>
      <c r="K7" s="82">
        <v>11.934856616863801</v>
      </c>
      <c r="L7" s="55">
        <v>1.13554722936582</v>
      </c>
      <c r="M7" s="82"/>
      <c r="N7" s="42"/>
      <c r="O7" s="82"/>
      <c r="P7" s="55"/>
      <c r="Q7" s="82"/>
      <c r="R7" s="55"/>
      <c r="S7" s="82"/>
      <c r="T7" s="55"/>
    </row>
    <row r="8" spans="1:22" x14ac:dyDescent="0.25">
      <c r="A8" s="98"/>
      <c r="B8" s="98" t="s">
        <v>310</v>
      </c>
      <c r="C8" s="98"/>
      <c r="D8" s="98"/>
      <c r="E8" s="82">
        <v>141.97592413458901</v>
      </c>
      <c r="F8" s="55">
        <v>24.8278211260284</v>
      </c>
      <c r="G8" s="82">
        <v>12.215827121221</v>
      </c>
      <c r="H8" s="55">
        <v>3.0828031653521299</v>
      </c>
      <c r="I8" s="82">
        <v>144.607512802402</v>
      </c>
      <c r="J8" s="55">
        <v>25.212993861413899</v>
      </c>
      <c r="K8" s="82">
        <v>12.442253062211501</v>
      </c>
      <c r="L8" s="55">
        <v>3.1330358268609002</v>
      </c>
      <c r="M8" s="82"/>
      <c r="N8" s="7"/>
      <c r="O8" s="82"/>
      <c r="P8" s="55"/>
      <c r="Q8" s="82"/>
      <c r="R8" s="55"/>
      <c r="S8" s="82"/>
      <c r="T8" s="55"/>
    </row>
    <row r="9" spans="1:22" x14ac:dyDescent="0.25">
      <c r="A9" s="98"/>
      <c r="B9" s="98" t="s">
        <v>261</v>
      </c>
      <c r="C9" s="98"/>
      <c r="D9" s="98"/>
      <c r="E9" s="82">
        <v>124.427004830706</v>
      </c>
      <c r="F9" s="55">
        <v>12.9052557338811</v>
      </c>
      <c r="G9" s="82">
        <v>10.7148062790788</v>
      </c>
      <c r="H9" s="55">
        <v>1.7277867468596599</v>
      </c>
      <c r="I9" s="82">
        <v>128.50524086685601</v>
      </c>
      <c r="J9" s="55">
        <v>13.307089359346101</v>
      </c>
      <c r="K9" s="82">
        <v>11.0659961927729</v>
      </c>
      <c r="L9" s="55">
        <v>1.7808754924457999</v>
      </c>
      <c r="M9" s="82"/>
      <c r="N9" s="42"/>
      <c r="O9" s="82"/>
      <c r="P9" s="55"/>
      <c r="Q9" s="82"/>
      <c r="R9" s="55"/>
      <c r="S9" s="82"/>
      <c r="T9" s="55"/>
    </row>
    <row r="10" spans="1:22" x14ac:dyDescent="0.25">
      <c r="A10" s="98"/>
      <c r="B10" s="98" t="s">
        <v>262</v>
      </c>
      <c r="C10" s="98"/>
      <c r="D10" s="98"/>
      <c r="E10" s="82">
        <v>118.244229468423</v>
      </c>
      <c r="F10" s="55">
        <v>6.7564124078888401</v>
      </c>
      <c r="G10" s="82">
        <v>9.1555496707452892</v>
      </c>
      <c r="H10" s="55">
        <v>1.4029224580664901</v>
      </c>
      <c r="I10" s="82">
        <v>121.031493611012</v>
      </c>
      <c r="J10" s="55">
        <v>6.92072825694909</v>
      </c>
      <c r="K10" s="82">
        <v>9.3713651521238308</v>
      </c>
      <c r="L10" s="55">
        <v>1.43405016309392</v>
      </c>
      <c r="M10" s="82"/>
      <c r="N10" s="42"/>
      <c r="O10" s="82"/>
      <c r="P10" s="55"/>
      <c r="Q10" s="82"/>
      <c r="R10" s="55"/>
      <c r="S10" s="82"/>
      <c r="T10" s="55"/>
    </row>
    <row r="11" spans="1:22" x14ac:dyDescent="0.25">
      <c r="A11" s="98"/>
      <c r="B11" s="98" t="s">
        <v>263</v>
      </c>
      <c r="C11" s="98"/>
      <c r="D11" s="98"/>
      <c r="E11" s="82">
        <v>112.980155474988</v>
      </c>
      <c r="F11" s="55">
        <v>28.249246151990398</v>
      </c>
      <c r="G11" s="82">
        <v>9.6415632190898606</v>
      </c>
      <c r="H11" s="55">
        <v>2.3615399023343899</v>
      </c>
      <c r="I11" s="82">
        <v>116.070128823217</v>
      </c>
      <c r="J11" s="55">
        <v>29.0708453819413</v>
      </c>
      <c r="K11" s="82">
        <v>9.9052570798125696</v>
      </c>
      <c r="L11" s="55">
        <v>2.4282037952018598</v>
      </c>
      <c r="M11" s="82"/>
      <c r="N11" s="42"/>
      <c r="O11" s="82"/>
      <c r="P11" s="55"/>
      <c r="Q11" s="82"/>
      <c r="R11" s="55"/>
      <c r="S11" s="82"/>
      <c r="T11" s="55"/>
    </row>
    <row r="12" spans="1:22" x14ac:dyDescent="0.25">
      <c r="A12" s="98"/>
      <c r="B12" s="98" t="s">
        <v>311</v>
      </c>
      <c r="C12" s="98"/>
      <c r="D12" s="98"/>
      <c r="E12" s="82">
        <v>119.43606409789901</v>
      </c>
      <c r="F12" s="55">
        <v>11.9144632760649</v>
      </c>
      <c r="G12" s="82">
        <v>9.2948856220362295</v>
      </c>
      <c r="H12" s="55">
        <v>2.7686992924409002</v>
      </c>
      <c r="I12" s="82">
        <v>123.128447150315</v>
      </c>
      <c r="J12" s="55">
        <v>12.289099524112901</v>
      </c>
      <c r="K12" s="82">
        <v>9.5822383442158792</v>
      </c>
      <c r="L12" s="55">
        <v>2.85486345499889</v>
      </c>
      <c r="M12" s="82"/>
      <c r="N12" s="42"/>
      <c r="O12" s="82"/>
      <c r="P12" s="55"/>
      <c r="Q12" s="82"/>
      <c r="R12" s="55"/>
      <c r="S12" s="82"/>
      <c r="T12" s="55"/>
    </row>
    <row r="13" spans="1:22" x14ac:dyDescent="0.25">
      <c r="A13" s="98"/>
      <c r="B13" s="98" t="s">
        <v>265</v>
      </c>
      <c r="C13" s="98"/>
      <c r="D13" s="98"/>
      <c r="E13" s="82">
        <v>114.107896451687</v>
      </c>
      <c r="F13" s="55">
        <v>24.8258673768702</v>
      </c>
      <c r="G13" s="82">
        <v>9.7895543686292097</v>
      </c>
      <c r="H13" s="55">
        <v>2.1363142065912899</v>
      </c>
      <c r="I13" s="82">
        <v>118.458825964882</v>
      </c>
      <c r="J13" s="55">
        <v>25.866809687433999</v>
      </c>
      <c r="K13" s="82">
        <v>10.162829683905301</v>
      </c>
      <c r="L13" s="55">
        <v>2.2224347559027899</v>
      </c>
      <c r="M13" s="82"/>
      <c r="N13" s="42"/>
      <c r="O13" s="82"/>
      <c r="P13" s="55"/>
      <c r="Q13" s="82"/>
      <c r="R13" s="55"/>
      <c r="S13" s="82"/>
      <c r="T13" s="55"/>
    </row>
    <row r="14" spans="1:22" x14ac:dyDescent="0.25">
      <c r="A14" s="98"/>
      <c r="B14" s="98" t="s">
        <v>266</v>
      </c>
      <c r="C14" s="98"/>
      <c r="D14" s="98"/>
      <c r="E14" s="82">
        <v>208.12632516588701</v>
      </c>
      <c r="F14" s="55">
        <v>77.137755525434002</v>
      </c>
      <c r="G14" s="82">
        <v>17.050223803124702</v>
      </c>
      <c r="H14" s="55">
        <v>5.0515653621217904</v>
      </c>
      <c r="I14" s="82">
        <v>211.79459991370899</v>
      </c>
      <c r="J14" s="55">
        <v>78.497326355659595</v>
      </c>
      <c r="K14" s="82">
        <v>17.3507379517884</v>
      </c>
      <c r="L14" s="55">
        <v>5.1406003731424903</v>
      </c>
      <c r="M14" s="82"/>
      <c r="N14" s="42"/>
      <c r="O14" s="82"/>
      <c r="P14" s="55"/>
      <c r="Q14" s="82"/>
      <c r="R14" s="55"/>
      <c r="S14" s="82"/>
      <c r="T14" s="55"/>
    </row>
    <row r="15" spans="1:22" x14ac:dyDescent="0.25">
      <c r="A15" s="98"/>
      <c r="B15" s="98" t="s">
        <v>267</v>
      </c>
      <c r="C15" s="98"/>
      <c r="D15" s="98"/>
      <c r="E15" s="82">
        <v>113.27360686640201</v>
      </c>
      <c r="F15" s="55">
        <v>13.1941718658375</v>
      </c>
      <c r="G15" s="82">
        <v>10.1236780948604</v>
      </c>
      <c r="H15" s="55">
        <v>3.4556819062896902</v>
      </c>
      <c r="I15" s="82">
        <v>117.619592198134</v>
      </c>
      <c r="J15" s="55">
        <v>13.5414385261757</v>
      </c>
      <c r="K15" s="82">
        <v>10.5120947589058</v>
      </c>
      <c r="L15" s="55">
        <v>3.5934129648111499</v>
      </c>
      <c r="M15" s="82"/>
      <c r="N15" s="42"/>
      <c r="O15" s="82"/>
      <c r="P15" s="55"/>
      <c r="Q15" s="82"/>
      <c r="R15" s="55"/>
      <c r="S15" s="82"/>
      <c r="T15" s="55"/>
    </row>
    <row r="16" spans="1:22" x14ac:dyDescent="0.25">
      <c r="A16" s="98"/>
      <c r="B16" s="98" t="s">
        <v>268</v>
      </c>
      <c r="C16" s="98"/>
      <c r="D16" s="98"/>
      <c r="E16" s="82">
        <v>127.432328617981</v>
      </c>
      <c r="F16" s="55">
        <v>29.6425916562292</v>
      </c>
      <c r="G16" s="82">
        <v>10.8062297467338</v>
      </c>
      <c r="H16" s="55">
        <v>2.2948806642142601</v>
      </c>
      <c r="I16" s="82">
        <v>133.39666362163601</v>
      </c>
      <c r="J16" s="55">
        <v>31.1326942134876</v>
      </c>
      <c r="K16" s="82">
        <v>11.312003870419399</v>
      </c>
      <c r="L16" s="55">
        <v>2.4089001725017201</v>
      </c>
      <c r="M16" s="82"/>
      <c r="N16" s="42"/>
      <c r="O16" s="82"/>
      <c r="P16" s="55"/>
      <c r="Q16" s="82"/>
      <c r="R16" s="55"/>
      <c r="S16" s="82"/>
      <c r="T16" s="55"/>
    </row>
    <row r="17" spans="1:20" x14ac:dyDescent="0.25">
      <c r="A17" s="98"/>
      <c r="B17" s="98" t="s">
        <v>269</v>
      </c>
      <c r="C17" s="98"/>
      <c r="D17" s="98"/>
      <c r="E17" s="82">
        <v>120.17235849671999</v>
      </c>
      <c r="F17" s="55">
        <v>24.3614824276181</v>
      </c>
      <c r="G17" s="82">
        <v>10.6746377954784</v>
      </c>
      <c r="H17" s="55">
        <v>2.4796839027831599</v>
      </c>
      <c r="I17" s="82">
        <v>125.662237188232</v>
      </c>
      <c r="J17" s="55">
        <v>25.473195909781101</v>
      </c>
      <c r="K17" s="82">
        <v>11.162291256774299</v>
      </c>
      <c r="L17" s="55">
        <v>2.59482957480901</v>
      </c>
      <c r="M17" s="82"/>
      <c r="N17" s="42"/>
      <c r="O17" s="82"/>
      <c r="P17" s="55"/>
      <c r="Q17" s="82"/>
      <c r="R17" s="55"/>
      <c r="S17" s="82"/>
      <c r="T17" s="55"/>
    </row>
    <row r="18" spans="1:20" x14ac:dyDescent="0.25">
      <c r="A18" s="98"/>
      <c r="B18" s="98" t="s">
        <v>270</v>
      </c>
      <c r="C18" s="98"/>
      <c r="D18" s="98"/>
      <c r="E18" s="82">
        <v>118.12613697190601</v>
      </c>
      <c r="F18" s="55">
        <v>10.148752089483899</v>
      </c>
      <c r="G18" s="82">
        <v>9.0970754632833692</v>
      </c>
      <c r="H18" s="55">
        <v>1.04056495689214</v>
      </c>
      <c r="I18" s="82">
        <v>121.278459366457</v>
      </c>
      <c r="J18" s="55">
        <v>10.295304097437601</v>
      </c>
      <c r="K18" s="82">
        <v>9.3398406585478906</v>
      </c>
      <c r="L18" s="55">
        <v>1.07052095383505</v>
      </c>
      <c r="M18" s="82"/>
      <c r="N18" s="42"/>
      <c r="O18" s="82"/>
      <c r="P18" s="55"/>
      <c r="Q18" s="82"/>
      <c r="R18" s="55"/>
      <c r="S18" s="82"/>
      <c r="T18" s="55"/>
    </row>
    <row r="19" spans="1:20" x14ac:dyDescent="0.25">
      <c r="A19" s="98"/>
      <c r="B19" s="98" t="s">
        <v>271</v>
      </c>
      <c r="C19" s="98"/>
      <c r="D19" s="98"/>
      <c r="E19" s="82">
        <v>124.786283428039</v>
      </c>
      <c r="F19" s="55">
        <v>24.476452940808802</v>
      </c>
      <c r="G19" s="82">
        <v>8.8762793362881602</v>
      </c>
      <c r="H19" s="55">
        <v>1.88238535185744</v>
      </c>
      <c r="I19" s="82">
        <v>128.539390823248</v>
      </c>
      <c r="J19" s="55">
        <v>25.349796702750801</v>
      </c>
      <c r="K19" s="82">
        <v>9.1432448128117194</v>
      </c>
      <c r="L19" s="55">
        <v>1.9466874342520699</v>
      </c>
      <c r="M19" s="82"/>
      <c r="N19" s="42"/>
      <c r="O19" s="82"/>
      <c r="P19" s="55"/>
      <c r="Q19" s="82"/>
      <c r="R19" s="55"/>
      <c r="S19" s="82"/>
      <c r="T19" s="55"/>
    </row>
    <row r="20" spans="1:20" x14ac:dyDescent="0.25">
      <c r="A20" s="98"/>
      <c r="B20" s="98" t="s">
        <v>272</v>
      </c>
      <c r="C20" s="98"/>
      <c r="D20" s="98"/>
      <c r="E20" s="82">
        <v>129.074227562576</v>
      </c>
      <c r="F20" s="55">
        <v>17.2545160166976</v>
      </c>
      <c r="G20" s="82">
        <v>9.6683377965406692</v>
      </c>
      <c r="H20" s="55">
        <v>1.7207139718425299</v>
      </c>
      <c r="I20" s="82">
        <v>132.53031550366501</v>
      </c>
      <c r="J20" s="55">
        <v>17.7178360819928</v>
      </c>
      <c r="K20" s="82">
        <v>9.9272169415102098</v>
      </c>
      <c r="L20" s="55">
        <v>1.7674407238415899</v>
      </c>
      <c r="M20" s="82"/>
      <c r="N20" s="42"/>
      <c r="O20" s="82"/>
      <c r="P20" s="55"/>
      <c r="Q20" s="82"/>
      <c r="R20" s="55"/>
      <c r="S20" s="82"/>
      <c r="T20" s="55"/>
    </row>
    <row r="21" spans="1:20" x14ac:dyDescent="0.25">
      <c r="A21" s="98"/>
      <c r="B21" s="98" t="s">
        <v>273</v>
      </c>
      <c r="C21" s="98"/>
      <c r="D21" s="98"/>
      <c r="E21" s="82">
        <v>124.683285254029</v>
      </c>
      <c r="F21" s="55">
        <v>19.617750776057399</v>
      </c>
      <c r="G21" s="82">
        <v>12.051959451747299</v>
      </c>
      <c r="H21" s="55">
        <v>3.9898740026433299</v>
      </c>
      <c r="I21" s="82">
        <v>128.71483987674901</v>
      </c>
      <c r="J21" s="55">
        <v>20.272185877235099</v>
      </c>
      <c r="K21" s="82">
        <v>12.441651885192</v>
      </c>
      <c r="L21" s="55">
        <v>4.1205816046070503</v>
      </c>
      <c r="M21" s="82"/>
      <c r="N21" s="42"/>
      <c r="O21" s="82"/>
      <c r="P21" s="55"/>
      <c r="Q21" s="82"/>
      <c r="R21" s="55"/>
      <c r="S21" s="82"/>
      <c r="T21" s="55"/>
    </row>
    <row r="22" spans="1:20" x14ac:dyDescent="0.25">
      <c r="A22" s="98"/>
      <c r="B22" s="98" t="s">
        <v>274</v>
      </c>
      <c r="C22" s="98"/>
      <c r="D22" s="98"/>
      <c r="E22" s="82">
        <v>154.96840880473701</v>
      </c>
      <c r="F22" s="55">
        <v>39.9520571641538</v>
      </c>
      <c r="G22" s="82">
        <v>11.820005320227001</v>
      </c>
      <c r="H22" s="55">
        <v>2.4743856458964202</v>
      </c>
      <c r="I22" s="82">
        <v>157.01486215422199</v>
      </c>
      <c r="J22" s="55">
        <v>40.827619109390497</v>
      </c>
      <c r="K22" s="82">
        <v>11.9760957754693</v>
      </c>
      <c r="L22" s="55">
        <v>2.5342030462943499</v>
      </c>
      <c r="M22" s="82"/>
      <c r="N22" s="42"/>
      <c r="O22" s="82"/>
      <c r="P22" s="55"/>
      <c r="Q22" s="82"/>
      <c r="R22" s="55"/>
      <c r="S22" s="82"/>
      <c r="T22" s="55"/>
    </row>
    <row r="23" spans="1:20" x14ac:dyDescent="0.25">
      <c r="A23" s="98"/>
      <c r="B23" s="98" t="s">
        <v>275</v>
      </c>
      <c r="C23" s="98"/>
      <c r="D23" s="98"/>
      <c r="E23" s="82">
        <v>125.713584181408</v>
      </c>
      <c r="F23" s="55">
        <v>16.905980588968401</v>
      </c>
      <c r="G23" s="82">
        <v>9.9057059533264304</v>
      </c>
      <c r="H23" s="55">
        <v>1.69826780293338</v>
      </c>
      <c r="I23" s="82">
        <v>129.481375353944</v>
      </c>
      <c r="J23" s="55">
        <v>17.5459662499822</v>
      </c>
      <c r="K23" s="82">
        <v>10.202592178404799</v>
      </c>
      <c r="L23" s="55">
        <v>1.7631342273774</v>
      </c>
      <c r="M23" s="82"/>
      <c r="N23" s="42"/>
      <c r="O23" s="82"/>
      <c r="P23" s="55"/>
      <c r="Q23" s="82"/>
      <c r="R23" s="55"/>
      <c r="S23" s="82"/>
      <c r="T23" s="55"/>
    </row>
    <row r="24" spans="1:20" x14ac:dyDescent="0.25">
      <c r="A24" s="98"/>
      <c r="B24" s="98" t="s">
        <v>276</v>
      </c>
      <c r="C24" s="98"/>
      <c r="D24" s="98"/>
      <c r="E24" s="82">
        <v>131.67383419483201</v>
      </c>
      <c r="F24" s="55">
        <v>37.764921894405198</v>
      </c>
      <c r="G24" s="82">
        <v>9.99661437611827</v>
      </c>
      <c r="H24" s="55">
        <v>3.2097075084146498</v>
      </c>
      <c r="I24" s="82">
        <v>134.886573261178</v>
      </c>
      <c r="J24" s="55">
        <v>39.001268260381202</v>
      </c>
      <c r="K24" s="82">
        <v>10.2405239860552</v>
      </c>
      <c r="L24" s="55">
        <v>3.2781483719803499</v>
      </c>
      <c r="M24" s="82"/>
      <c r="N24" s="42"/>
      <c r="O24" s="82"/>
      <c r="P24" s="55"/>
      <c r="Q24" s="82"/>
      <c r="R24" s="55"/>
      <c r="S24" s="82"/>
      <c r="T24" s="55"/>
    </row>
    <row r="25" spans="1:20" x14ac:dyDescent="0.25">
      <c r="A25" s="98"/>
      <c r="B25" s="98" t="s">
        <v>277</v>
      </c>
      <c r="C25" s="98"/>
      <c r="D25" s="98"/>
      <c r="E25" s="82">
        <v>133.61882699606801</v>
      </c>
      <c r="F25" s="55">
        <v>32.120655379115298</v>
      </c>
      <c r="G25" s="82">
        <v>12.251000528475601</v>
      </c>
      <c r="H25" s="55">
        <v>3.0729739598519901</v>
      </c>
      <c r="I25" s="82">
        <v>135.14567627727001</v>
      </c>
      <c r="J25" s="55">
        <v>32.611325620478603</v>
      </c>
      <c r="K25" s="82">
        <v>12.390991514562099</v>
      </c>
      <c r="L25" s="55">
        <v>3.1162865282401802</v>
      </c>
      <c r="M25" s="82"/>
      <c r="N25" s="42"/>
      <c r="O25" s="82"/>
      <c r="P25" s="55"/>
      <c r="Q25" s="82"/>
      <c r="R25" s="55"/>
      <c r="S25" s="82"/>
      <c r="T25" s="55"/>
    </row>
    <row r="26" spans="1:20" x14ac:dyDescent="0.25">
      <c r="A26" s="98"/>
      <c r="B26" s="98" t="s">
        <v>278</v>
      </c>
      <c r="C26" s="98"/>
      <c r="D26" s="98"/>
      <c r="E26" s="82">
        <v>149.08480730528001</v>
      </c>
      <c r="F26" s="55">
        <v>56.721086403240903</v>
      </c>
      <c r="G26" s="82">
        <v>12.6237696470972</v>
      </c>
      <c r="H26" s="55">
        <v>4.1377757314699997</v>
      </c>
      <c r="I26" s="82">
        <v>150.929612116333</v>
      </c>
      <c r="J26" s="55">
        <v>57.291024735870202</v>
      </c>
      <c r="K26" s="82">
        <v>12.7799786626202</v>
      </c>
      <c r="L26" s="55">
        <v>4.1769492367360801</v>
      </c>
      <c r="M26" s="82"/>
      <c r="N26" s="42"/>
      <c r="O26" s="82"/>
      <c r="P26" s="55"/>
      <c r="Q26" s="82"/>
      <c r="R26" s="55"/>
      <c r="S26" s="82"/>
      <c r="T26" s="55"/>
    </row>
    <row r="27" spans="1:20" x14ac:dyDescent="0.25">
      <c r="A27" s="162"/>
      <c r="B27" s="162" t="s">
        <v>279</v>
      </c>
      <c r="C27" s="162"/>
      <c r="D27" s="162"/>
      <c r="E27" s="159">
        <v>143.36768281330899</v>
      </c>
      <c r="F27" s="56">
        <v>21.879281941338</v>
      </c>
      <c r="G27" s="159">
        <v>13.6430864421905</v>
      </c>
      <c r="H27" s="56">
        <v>1.46742059397998</v>
      </c>
      <c r="I27" s="159">
        <v>147.04429240171899</v>
      </c>
      <c r="J27" s="56">
        <v>22.486301010060799</v>
      </c>
      <c r="K27" s="159">
        <v>13.9929581946285</v>
      </c>
      <c r="L27" s="56">
        <v>1.5103208410457101</v>
      </c>
      <c r="M27" s="82"/>
      <c r="N27" s="42"/>
      <c r="O27" s="82"/>
      <c r="P27" s="55"/>
      <c r="Q27" s="82"/>
      <c r="R27" s="55"/>
      <c r="S27" s="82"/>
      <c r="T27" s="55"/>
    </row>
  </sheetData>
  <mergeCells count="12">
    <mergeCell ref="A2:L2"/>
    <mergeCell ref="A3:L3"/>
    <mergeCell ref="S5:T5"/>
    <mergeCell ref="E5:F5"/>
    <mergeCell ref="G5:H5"/>
    <mergeCell ref="E4:H4"/>
    <mergeCell ref="I4:L4"/>
    <mergeCell ref="I5:J5"/>
    <mergeCell ref="K5:L5"/>
    <mergeCell ref="M5:N5"/>
    <mergeCell ref="O5:P5"/>
    <mergeCell ref="Q5:R5"/>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29">
    <tabColor rgb="FF00B050"/>
    <pageSetUpPr fitToPage="1"/>
  </sheetPr>
  <dimension ref="A2:V27"/>
  <sheetViews>
    <sheetView showGridLines="0" showRowColHeaders="0" zoomScaleNormal="100" workbookViewId="0">
      <selection activeCell="B641" sqref="B641"/>
    </sheetView>
  </sheetViews>
  <sheetFormatPr defaultColWidth="9.109375" defaultRowHeight="13.2" x14ac:dyDescent="0.25"/>
  <cols>
    <col min="1" max="1" width="1.109375" style="47" customWidth="1"/>
    <col min="2" max="2" width="15.88671875" style="47" customWidth="1"/>
    <col min="3" max="4" width="0" style="47" hidden="1" customWidth="1"/>
    <col min="5" max="12" width="8.6640625" style="47" customWidth="1"/>
    <col min="13" max="13" width="9.109375" style="47"/>
    <col min="14" max="29" width="0" style="47" hidden="1" customWidth="1"/>
    <col min="30" max="16384" width="9.109375" style="47"/>
  </cols>
  <sheetData>
    <row r="2" spans="1:22" ht="30" customHeight="1" x14ac:dyDescent="0.25">
      <c r="A2" s="451" t="s">
        <v>312</v>
      </c>
      <c r="B2" s="451"/>
      <c r="C2" s="451"/>
      <c r="D2" s="451"/>
      <c r="E2" s="451"/>
      <c r="F2" s="451"/>
      <c r="G2" s="451"/>
      <c r="H2" s="451"/>
      <c r="I2" s="451"/>
      <c r="J2" s="451"/>
      <c r="K2" s="451"/>
      <c r="L2" s="451"/>
      <c r="M2" s="230"/>
      <c r="O2" s="105"/>
      <c r="Q2" s="105"/>
      <c r="S2" s="105"/>
      <c r="U2" s="105"/>
    </row>
    <row r="3" spans="1:22" ht="30" customHeight="1" x14ac:dyDescent="0.25">
      <c r="A3" s="468" t="s">
        <v>313</v>
      </c>
      <c r="B3" s="468"/>
      <c r="C3" s="468"/>
      <c r="D3" s="468"/>
      <c r="E3" s="468"/>
      <c r="F3" s="468"/>
      <c r="G3" s="468"/>
      <c r="H3" s="468"/>
      <c r="I3" s="468"/>
      <c r="J3" s="468"/>
      <c r="K3" s="468"/>
      <c r="L3" s="468"/>
      <c r="M3" s="231"/>
      <c r="O3" s="105"/>
      <c r="Q3" s="105"/>
      <c r="S3" s="105"/>
      <c r="U3" s="105"/>
    </row>
    <row r="4" spans="1:22" x14ac:dyDescent="0.25">
      <c r="A4" s="123"/>
      <c r="B4" s="123"/>
      <c r="C4" s="123"/>
      <c r="D4" s="123"/>
      <c r="E4" s="471" t="s">
        <v>106</v>
      </c>
      <c r="F4" s="471"/>
      <c r="G4" s="471"/>
      <c r="H4" s="471"/>
      <c r="I4" s="471" t="s">
        <v>307</v>
      </c>
      <c r="J4" s="471"/>
      <c r="K4" s="471"/>
      <c r="L4" s="471"/>
      <c r="M4" s="124"/>
      <c r="N4" s="124"/>
      <c r="O4" s="124"/>
      <c r="P4" s="124"/>
      <c r="Q4" s="124"/>
      <c r="R4" s="124"/>
      <c r="S4" s="124"/>
      <c r="T4" s="124"/>
      <c r="U4" s="124"/>
      <c r="V4" s="124"/>
    </row>
    <row r="5" spans="1:22" ht="12.75" customHeight="1" x14ac:dyDescent="0.25">
      <c r="A5" s="136" t="s">
        <v>255</v>
      </c>
      <c r="B5" s="136"/>
      <c r="C5" s="136"/>
      <c r="D5" s="136"/>
      <c r="E5" s="454" t="s">
        <v>308</v>
      </c>
      <c r="F5" s="454"/>
      <c r="G5" s="454" t="s">
        <v>309</v>
      </c>
      <c r="H5" s="454"/>
      <c r="I5" s="454" t="s">
        <v>308</v>
      </c>
      <c r="J5" s="454"/>
      <c r="K5" s="454" t="s">
        <v>309</v>
      </c>
      <c r="L5" s="454"/>
      <c r="M5" s="470"/>
      <c r="N5" s="470"/>
      <c r="O5" s="470"/>
      <c r="P5" s="470"/>
      <c r="Q5" s="470"/>
      <c r="R5" s="470"/>
      <c r="S5" s="469"/>
      <c r="T5" s="470"/>
    </row>
    <row r="6" spans="1:22" x14ac:dyDescent="0.25">
      <c r="A6" s="126" t="s">
        <v>258</v>
      </c>
      <c r="B6" s="126"/>
      <c r="C6" s="126"/>
      <c r="D6" s="126"/>
      <c r="E6" s="57">
        <v>128.084989296896</v>
      </c>
      <c r="F6" s="68">
        <v>5.9661740577511697</v>
      </c>
      <c r="G6" s="57">
        <v>10.632161338900699</v>
      </c>
      <c r="H6" s="68">
        <v>0.50550396073211001</v>
      </c>
      <c r="I6" s="57">
        <v>131.47985816535299</v>
      </c>
      <c r="J6" s="68">
        <v>6.1457895143439902</v>
      </c>
      <c r="K6" s="57">
        <v>10.913964801835499</v>
      </c>
      <c r="L6" s="68">
        <v>0.51857831472652205</v>
      </c>
      <c r="M6" s="57"/>
      <c r="N6" s="68"/>
      <c r="O6" s="57"/>
      <c r="P6" s="68"/>
      <c r="Q6" s="57"/>
      <c r="R6" s="68"/>
      <c r="S6" s="57"/>
      <c r="T6" s="68"/>
    </row>
    <row r="7" spans="1:22" x14ac:dyDescent="0.25">
      <c r="A7" s="98"/>
      <c r="B7" s="98" t="s">
        <v>259</v>
      </c>
      <c r="C7" s="98"/>
      <c r="D7" s="98"/>
      <c r="E7" s="82">
        <v>131.098367913282</v>
      </c>
      <c r="F7" s="55">
        <v>11.892190543061901</v>
      </c>
      <c r="G7" s="82">
        <v>11.733503704580301</v>
      </c>
      <c r="H7" s="55">
        <v>1.33682531598209</v>
      </c>
      <c r="I7" s="82">
        <v>133.43279396467199</v>
      </c>
      <c r="J7" s="55">
        <v>12.057518094817301</v>
      </c>
      <c r="K7" s="82">
        <v>11.9424383935321</v>
      </c>
      <c r="L7" s="55">
        <v>1.3641327000846799</v>
      </c>
      <c r="M7" s="82"/>
      <c r="N7" s="55"/>
      <c r="O7" s="82"/>
      <c r="P7" s="55"/>
      <c r="Q7" s="82"/>
      <c r="R7" s="55"/>
      <c r="S7" s="82"/>
      <c r="T7" s="55"/>
    </row>
    <row r="8" spans="1:22" ht="9.9" customHeight="1" x14ac:dyDescent="0.25">
      <c r="A8" s="98"/>
      <c r="B8" s="98" t="s">
        <v>310</v>
      </c>
      <c r="C8" s="98"/>
      <c r="D8" s="98"/>
      <c r="E8" s="82">
        <v>139.32198597215699</v>
      </c>
      <c r="F8" s="55">
        <v>25.1367934532839</v>
      </c>
      <c r="G8" s="82">
        <v>11.4018325160944</v>
      </c>
      <c r="H8" s="55">
        <v>2.77917741824333</v>
      </c>
      <c r="I8" s="82">
        <v>141.969954814657</v>
      </c>
      <c r="J8" s="55">
        <v>25.5324218333304</v>
      </c>
      <c r="K8" s="82">
        <v>11.618536986959899</v>
      </c>
      <c r="L8" s="55">
        <v>2.82735455391864</v>
      </c>
      <c r="M8" s="82"/>
      <c r="N8" s="55"/>
      <c r="O8" s="82"/>
      <c r="P8" s="55"/>
      <c r="Q8" s="82"/>
      <c r="R8" s="55"/>
      <c r="S8" s="82"/>
      <c r="T8" s="55"/>
    </row>
    <row r="9" spans="1:22" ht="9.9" customHeight="1" x14ac:dyDescent="0.25">
      <c r="A9" s="98"/>
      <c r="B9" s="98" t="s">
        <v>261</v>
      </c>
      <c r="C9" s="98"/>
      <c r="D9" s="98"/>
      <c r="E9" s="82">
        <v>128.99080977624999</v>
      </c>
      <c r="F9" s="55">
        <v>13.9517752338663</v>
      </c>
      <c r="G9" s="82">
        <v>11.283606616599</v>
      </c>
      <c r="H9" s="55">
        <v>1.9021086702740999</v>
      </c>
      <c r="I9" s="82">
        <v>133.2105031966</v>
      </c>
      <c r="J9" s="55">
        <v>14.3862474813264</v>
      </c>
      <c r="K9" s="82">
        <v>11.6527287322014</v>
      </c>
      <c r="L9" s="55">
        <v>1.96041168453627</v>
      </c>
      <c r="M9" s="82"/>
      <c r="N9" s="55"/>
      <c r="O9" s="82"/>
      <c r="P9" s="55"/>
      <c r="Q9" s="82"/>
      <c r="R9" s="55"/>
      <c r="S9" s="82"/>
      <c r="T9" s="55"/>
    </row>
    <row r="10" spans="1:22" ht="9.9" customHeight="1" x14ac:dyDescent="0.25">
      <c r="A10" s="98"/>
      <c r="B10" s="98" t="s">
        <v>262</v>
      </c>
      <c r="C10" s="98"/>
      <c r="D10" s="98"/>
      <c r="E10" s="82">
        <v>121.184053096189</v>
      </c>
      <c r="F10" s="55">
        <v>6.2675249850504198</v>
      </c>
      <c r="G10" s="82">
        <v>9.1022710238324098</v>
      </c>
      <c r="H10" s="55">
        <v>1.57476264678391</v>
      </c>
      <c r="I10" s="82">
        <v>124.044721808663</v>
      </c>
      <c r="J10" s="55">
        <v>6.42707379358247</v>
      </c>
      <c r="K10" s="82">
        <v>9.3171390800251501</v>
      </c>
      <c r="L10" s="55">
        <v>1.6098587522290699</v>
      </c>
      <c r="M10" s="82"/>
      <c r="N10" s="55"/>
      <c r="O10" s="82"/>
      <c r="P10" s="55"/>
      <c r="Q10" s="82"/>
      <c r="R10" s="55"/>
      <c r="S10" s="82"/>
      <c r="T10" s="55"/>
    </row>
    <row r="11" spans="1:22" ht="9.9" customHeight="1" x14ac:dyDescent="0.25">
      <c r="A11" s="98"/>
      <c r="B11" s="98" t="s">
        <v>263</v>
      </c>
      <c r="C11" s="98"/>
      <c r="D11" s="98"/>
      <c r="E11" s="82">
        <v>113.22859662951799</v>
      </c>
      <c r="F11" s="55">
        <v>15.703398432331801</v>
      </c>
      <c r="G11" s="82">
        <v>9.5485751224732898</v>
      </c>
      <c r="H11" s="55">
        <v>1.38024060756247</v>
      </c>
      <c r="I11" s="82">
        <v>116.32752071395601</v>
      </c>
      <c r="J11" s="55">
        <v>16.210584217693299</v>
      </c>
      <c r="K11" s="82">
        <v>9.8099075976599099</v>
      </c>
      <c r="L11" s="55">
        <v>1.4192542562282</v>
      </c>
      <c r="M11" s="82"/>
      <c r="N11" s="55"/>
      <c r="O11" s="82"/>
      <c r="P11" s="55"/>
      <c r="Q11" s="82"/>
      <c r="R11" s="55"/>
      <c r="S11" s="82"/>
      <c r="T11" s="55"/>
    </row>
    <row r="12" spans="1:22" ht="9.9" customHeight="1" x14ac:dyDescent="0.25">
      <c r="A12" s="98"/>
      <c r="B12" s="98" t="s">
        <v>311</v>
      </c>
      <c r="C12" s="98"/>
      <c r="D12" s="98"/>
      <c r="E12" s="82">
        <v>129.94244397528999</v>
      </c>
      <c r="F12" s="55">
        <v>11.0934117341681</v>
      </c>
      <c r="G12" s="82">
        <v>9.7040545075865801</v>
      </c>
      <c r="H12" s="55">
        <v>2.3043890610801898</v>
      </c>
      <c r="I12" s="82">
        <v>133.96414498528401</v>
      </c>
      <c r="J12" s="55">
        <v>11.451545962899999</v>
      </c>
      <c r="K12" s="82">
        <v>10.004393677916701</v>
      </c>
      <c r="L12" s="55">
        <v>2.37440284180057</v>
      </c>
      <c r="M12" s="82"/>
      <c r="N12" s="55"/>
      <c r="O12" s="82"/>
      <c r="P12" s="55"/>
      <c r="Q12" s="82"/>
      <c r="R12" s="55"/>
      <c r="S12" s="82"/>
      <c r="T12" s="55"/>
    </row>
    <row r="13" spans="1:22" ht="9.9" customHeight="1" x14ac:dyDescent="0.25">
      <c r="A13" s="98"/>
      <c r="B13" s="98" t="s">
        <v>265</v>
      </c>
      <c r="C13" s="98"/>
      <c r="D13" s="98"/>
      <c r="E13" s="82">
        <v>127.01941353123701</v>
      </c>
      <c r="F13" s="55">
        <v>27.8655496361398</v>
      </c>
      <c r="G13" s="82">
        <v>10.672461467532401</v>
      </c>
      <c r="H13" s="55">
        <v>2.3600612765361801</v>
      </c>
      <c r="I13" s="82">
        <v>131.87503737911399</v>
      </c>
      <c r="J13" s="55">
        <v>29.053190078137</v>
      </c>
      <c r="K13" s="82">
        <v>11.0804420822795</v>
      </c>
      <c r="L13" s="55">
        <v>2.45590228721399</v>
      </c>
      <c r="M13" s="82"/>
      <c r="N13" s="55"/>
      <c r="O13" s="82"/>
      <c r="P13" s="55"/>
      <c r="Q13" s="82"/>
      <c r="R13" s="55"/>
      <c r="S13" s="82"/>
      <c r="T13" s="55"/>
    </row>
    <row r="14" spans="1:22" ht="9.9" customHeight="1" x14ac:dyDescent="0.25">
      <c r="A14" s="98"/>
      <c r="B14" s="98" t="s">
        <v>266</v>
      </c>
      <c r="C14" s="98"/>
      <c r="D14" s="98"/>
      <c r="E14" s="82">
        <v>144.99039025933101</v>
      </c>
      <c r="F14" s="55">
        <v>16.293979051268</v>
      </c>
      <c r="G14" s="82">
        <v>12.5254008186877</v>
      </c>
      <c r="H14" s="55">
        <v>3.1141405104320401</v>
      </c>
      <c r="I14" s="82">
        <v>147.54587951251099</v>
      </c>
      <c r="J14" s="55">
        <v>16.581164210798701</v>
      </c>
      <c r="K14" s="82">
        <v>12.7461639128946</v>
      </c>
      <c r="L14" s="55">
        <v>3.1690279591316801</v>
      </c>
      <c r="M14" s="82"/>
      <c r="N14" s="55"/>
      <c r="O14" s="82"/>
      <c r="P14" s="55"/>
      <c r="Q14" s="82"/>
      <c r="R14" s="55"/>
      <c r="S14" s="82"/>
      <c r="T14" s="55"/>
    </row>
    <row r="15" spans="1:22" ht="9.9" customHeight="1" x14ac:dyDescent="0.25">
      <c r="A15" s="98"/>
      <c r="B15" s="98" t="s">
        <v>267</v>
      </c>
      <c r="C15" s="98"/>
      <c r="D15" s="98"/>
      <c r="E15" s="82">
        <v>116.61064712884399</v>
      </c>
      <c r="F15" s="55">
        <v>13.351600877549499</v>
      </c>
      <c r="G15" s="82">
        <v>10.1905354371195</v>
      </c>
      <c r="H15" s="55">
        <v>4.3367608527093902</v>
      </c>
      <c r="I15" s="82">
        <v>121.11746546303</v>
      </c>
      <c r="J15" s="55">
        <v>13.7205146422019</v>
      </c>
      <c r="K15" s="82">
        <v>10.5843836240045</v>
      </c>
      <c r="L15" s="55">
        <v>4.5108121163892401</v>
      </c>
      <c r="M15" s="82"/>
      <c r="N15" s="55"/>
      <c r="O15" s="82"/>
      <c r="P15" s="55"/>
      <c r="Q15" s="82"/>
      <c r="R15" s="55"/>
      <c r="S15" s="82"/>
      <c r="T15" s="55"/>
    </row>
    <row r="16" spans="1:22" ht="9.9" customHeight="1" x14ac:dyDescent="0.25">
      <c r="A16" s="98"/>
      <c r="B16" s="98" t="s">
        <v>268</v>
      </c>
      <c r="C16" s="98"/>
      <c r="D16" s="98"/>
      <c r="E16" s="82">
        <v>120.72700211205201</v>
      </c>
      <c r="F16" s="55">
        <v>30.576643103358801</v>
      </c>
      <c r="G16" s="82">
        <v>10.323385774964301</v>
      </c>
      <c r="H16" s="55">
        <v>1.4862895395889399</v>
      </c>
      <c r="I16" s="82">
        <v>126.335168316864</v>
      </c>
      <c r="J16" s="55">
        <v>32.107116140936903</v>
      </c>
      <c r="K16" s="82">
        <v>10.8029409880446</v>
      </c>
      <c r="L16" s="55">
        <v>1.55668447834785</v>
      </c>
      <c r="M16" s="82"/>
      <c r="N16" s="55"/>
      <c r="O16" s="82"/>
      <c r="P16" s="55"/>
      <c r="Q16" s="82"/>
      <c r="R16" s="55"/>
      <c r="S16" s="82"/>
      <c r="T16" s="55"/>
    </row>
    <row r="17" spans="1:20" ht="9.9" customHeight="1" x14ac:dyDescent="0.25">
      <c r="A17" s="98"/>
      <c r="B17" s="98" t="s">
        <v>269</v>
      </c>
      <c r="C17" s="98"/>
      <c r="D17" s="98"/>
      <c r="E17" s="82">
        <v>128.690132944618</v>
      </c>
      <c r="F17" s="55">
        <v>34.090089498598097</v>
      </c>
      <c r="G17" s="82">
        <v>12.283644004261401</v>
      </c>
      <c r="H17" s="55">
        <v>3.2796244510974799</v>
      </c>
      <c r="I17" s="82">
        <v>134.473375318639</v>
      </c>
      <c r="J17" s="55">
        <v>35.642758466935298</v>
      </c>
      <c r="K17" s="82">
        <v>12.8356621651519</v>
      </c>
      <c r="L17" s="55">
        <v>3.4310229069176899</v>
      </c>
      <c r="M17" s="82"/>
      <c r="N17" s="55"/>
      <c r="O17" s="82"/>
      <c r="P17" s="55"/>
      <c r="Q17" s="82"/>
      <c r="R17" s="55"/>
      <c r="S17" s="82"/>
      <c r="T17" s="55"/>
    </row>
    <row r="18" spans="1:20" ht="9.9" customHeight="1" x14ac:dyDescent="0.25">
      <c r="A18" s="98"/>
      <c r="B18" s="98" t="s">
        <v>270</v>
      </c>
      <c r="C18" s="98"/>
      <c r="D18" s="98"/>
      <c r="E18" s="82">
        <v>124.202659669049</v>
      </c>
      <c r="F18" s="55">
        <v>12.714040071419801</v>
      </c>
      <c r="G18" s="82">
        <v>9.3037926435060605</v>
      </c>
      <c r="H18" s="55">
        <v>1.2346923817775499</v>
      </c>
      <c r="I18" s="82">
        <v>127.470775981834</v>
      </c>
      <c r="J18" s="55">
        <v>12.880605261146</v>
      </c>
      <c r="K18" s="82">
        <v>9.5486012215995792</v>
      </c>
      <c r="L18" s="55">
        <v>1.2700379293520601</v>
      </c>
      <c r="M18" s="82"/>
      <c r="N18" s="55"/>
      <c r="O18" s="82"/>
      <c r="P18" s="55"/>
      <c r="Q18" s="82"/>
      <c r="R18" s="55"/>
      <c r="S18" s="82"/>
      <c r="T18" s="55"/>
    </row>
    <row r="19" spans="1:20" ht="9.9" customHeight="1" x14ac:dyDescent="0.25">
      <c r="A19" s="98"/>
      <c r="B19" s="98" t="s">
        <v>271</v>
      </c>
      <c r="C19" s="98"/>
      <c r="D19" s="98"/>
      <c r="E19" s="82">
        <v>129.93242835402501</v>
      </c>
      <c r="F19" s="55">
        <v>29.324104867699301</v>
      </c>
      <c r="G19" s="82">
        <v>8.8921021956031794</v>
      </c>
      <c r="H19" s="55">
        <v>2.2546495636709398</v>
      </c>
      <c r="I19" s="82">
        <v>133.85958120022499</v>
      </c>
      <c r="J19" s="55">
        <v>30.426857321073001</v>
      </c>
      <c r="K19" s="82">
        <v>9.1608622340981096</v>
      </c>
      <c r="L19" s="55">
        <v>2.3344563969357699</v>
      </c>
      <c r="M19" s="82"/>
      <c r="N19" s="55"/>
      <c r="O19" s="82"/>
      <c r="P19" s="55"/>
      <c r="Q19" s="82"/>
      <c r="R19" s="55"/>
      <c r="S19" s="82"/>
      <c r="T19" s="55"/>
    </row>
    <row r="20" spans="1:20" ht="11.1" customHeight="1" x14ac:dyDescent="0.25">
      <c r="A20" s="98"/>
      <c r="B20" s="98" t="s">
        <v>272</v>
      </c>
      <c r="C20" s="98"/>
      <c r="D20" s="98"/>
      <c r="E20" s="82">
        <v>128.16303840588699</v>
      </c>
      <c r="F20" s="55">
        <v>18.2853745035328</v>
      </c>
      <c r="G20" s="82">
        <v>9.3314705086212495</v>
      </c>
      <c r="H20" s="55">
        <v>1.69480173632208</v>
      </c>
      <c r="I20" s="82">
        <v>131.568745980117</v>
      </c>
      <c r="J20" s="55">
        <v>18.779842325004601</v>
      </c>
      <c r="K20" s="82">
        <v>9.5794379427988794</v>
      </c>
      <c r="L20" s="55">
        <v>1.73953021395667</v>
      </c>
      <c r="M20" s="82"/>
      <c r="N20" s="55"/>
      <c r="O20" s="82"/>
      <c r="P20" s="55"/>
      <c r="Q20" s="82"/>
      <c r="R20" s="55"/>
      <c r="S20" s="82"/>
      <c r="T20" s="55"/>
    </row>
    <row r="21" spans="1:20" ht="9.9" customHeight="1" x14ac:dyDescent="0.25">
      <c r="A21" s="98"/>
      <c r="B21" s="98" t="s">
        <v>273</v>
      </c>
      <c r="C21" s="98"/>
      <c r="D21" s="98"/>
      <c r="E21" s="82">
        <v>125.445444382396</v>
      </c>
      <c r="F21" s="55">
        <v>21.5687259588572</v>
      </c>
      <c r="G21" s="82">
        <v>11.845081924762599</v>
      </c>
      <c r="H21" s="55">
        <v>4.4126157421350101</v>
      </c>
      <c r="I21" s="82">
        <v>129.49368807211599</v>
      </c>
      <c r="J21" s="55">
        <v>22.285478278237399</v>
      </c>
      <c r="K21" s="82">
        <v>12.2273339737885</v>
      </c>
      <c r="L21" s="55">
        <v>4.5565391804331297</v>
      </c>
      <c r="M21" s="82"/>
      <c r="N21" s="55"/>
      <c r="O21" s="82"/>
      <c r="P21" s="55"/>
      <c r="Q21" s="82"/>
      <c r="R21" s="55"/>
      <c r="S21" s="82"/>
      <c r="T21" s="55"/>
    </row>
    <row r="22" spans="1:20" ht="9.9" customHeight="1" x14ac:dyDescent="0.25">
      <c r="A22" s="98"/>
      <c r="B22" s="98" t="s">
        <v>274</v>
      </c>
      <c r="C22" s="98"/>
      <c r="D22" s="98"/>
      <c r="E22" s="82">
        <v>157.74014333638999</v>
      </c>
      <c r="F22" s="55">
        <v>48.042976727604099</v>
      </c>
      <c r="G22" s="82">
        <v>11.9372785203565</v>
      </c>
      <c r="H22" s="55">
        <v>3.0385288830108501</v>
      </c>
      <c r="I22" s="82">
        <v>159.832976360385</v>
      </c>
      <c r="J22" s="55">
        <v>49.0959003766189</v>
      </c>
      <c r="K22" s="82">
        <v>12.0956575491542</v>
      </c>
      <c r="L22" s="55">
        <v>3.1137863578433</v>
      </c>
      <c r="M22" s="82"/>
      <c r="N22" s="55"/>
      <c r="O22" s="82"/>
      <c r="P22" s="55"/>
      <c r="Q22" s="82"/>
      <c r="R22" s="55"/>
      <c r="S22" s="82"/>
      <c r="T22" s="55"/>
    </row>
    <row r="23" spans="1:20" ht="9.9" customHeight="1" x14ac:dyDescent="0.25">
      <c r="A23" s="98"/>
      <c r="B23" s="98" t="s">
        <v>275</v>
      </c>
      <c r="C23" s="98"/>
      <c r="D23" s="98"/>
      <c r="E23" s="82">
        <v>123.448659053235</v>
      </c>
      <c r="F23" s="55">
        <v>11.925095322450099</v>
      </c>
      <c r="G23" s="82">
        <v>9.9596813298278501</v>
      </c>
      <c r="H23" s="55">
        <v>1.66992694602828</v>
      </c>
      <c r="I23" s="82">
        <v>127.15006115732</v>
      </c>
      <c r="J23" s="55">
        <v>12.307728047319101</v>
      </c>
      <c r="K23" s="82">
        <v>10.2583057597161</v>
      </c>
      <c r="L23" s="55">
        <v>1.7311307854538101</v>
      </c>
      <c r="M23" s="82"/>
      <c r="N23" s="55"/>
      <c r="O23" s="82"/>
      <c r="P23" s="55"/>
      <c r="Q23" s="82"/>
      <c r="R23" s="55"/>
      <c r="S23" s="82"/>
      <c r="T23" s="55"/>
    </row>
    <row r="24" spans="1:20" ht="9.9" customHeight="1" x14ac:dyDescent="0.25">
      <c r="A24" s="98"/>
      <c r="B24" s="98" t="s">
        <v>276</v>
      </c>
      <c r="C24" s="98"/>
      <c r="D24" s="98"/>
      <c r="E24" s="82">
        <v>140.82297005011301</v>
      </c>
      <c r="F24" s="55">
        <v>45.186571049864497</v>
      </c>
      <c r="G24" s="82">
        <v>11.168263226060001</v>
      </c>
      <c r="H24" s="55">
        <v>4.2332058945083899</v>
      </c>
      <c r="I24" s="82">
        <v>144.24226625282799</v>
      </c>
      <c r="J24" s="55">
        <v>46.742980984449503</v>
      </c>
      <c r="K24" s="82">
        <v>11.439437737052</v>
      </c>
      <c r="L24" s="55">
        <v>4.3227415643713698</v>
      </c>
      <c r="M24" s="82"/>
      <c r="N24" s="55"/>
      <c r="O24" s="82"/>
      <c r="P24" s="55"/>
      <c r="Q24" s="82"/>
      <c r="R24" s="55"/>
      <c r="S24" s="82"/>
      <c r="T24" s="55"/>
    </row>
    <row r="25" spans="1:20" ht="9.9" customHeight="1" x14ac:dyDescent="0.25">
      <c r="A25" s="98"/>
      <c r="B25" s="98" t="s">
        <v>277</v>
      </c>
      <c r="C25" s="98"/>
      <c r="D25" s="98"/>
      <c r="E25" s="82">
        <v>125.853152376314</v>
      </c>
      <c r="F25" s="55">
        <v>27.352141616525099</v>
      </c>
      <c r="G25" s="82">
        <v>12.0504439006151</v>
      </c>
      <c r="H25" s="55">
        <v>3.2804192842876398</v>
      </c>
      <c r="I25" s="82">
        <v>127.244212461736</v>
      </c>
      <c r="J25" s="55">
        <v>27.7203455633875</v>
      </c>
      <c r="K25" s="82">
        <v>12.183637954202499</v>
      </c>
      <c r="L25" s="55">
        <v>3.3238205356628101</v>
      </c>
      <c r="M25" s="82"/>
      <c r="N25" s="55"/>
      <c r="O25" s="82"/>
      <c r="P25" s="55"/>
      <c r="Q25" s="82"/>
      <c r="R25" s="55"/>
      <c r="S25" s="82"/>
      <c r="T25" s="55"/>
    </row>
    <row r="26" spans="1:20" ht="9.9" customHeight="1" x14ac:dyDescent="0.25">
      <c r="A26" s="98"/>
      <c r="B26" s="98" t="s">
        <v>278</v>
      </c>
      <c r="C26" s="98"/>
      <c r="D26" s="98"/>
      <c r="E26" s="82">
        <v>147.81932565428099</v>
      </c>
      <c r="F26" s="55">
        <v>48.103374008859397</v>
      </c>
      <c r="G26" s="82">
        <v>12.421603096198799</v>
      </c>
      <c r="H26" s="55">
        <v>3.8608276618497599</v>
      </c>
      <c r="I26" s="82">
        <v>149.62086375044399</v>
      </c>
      <c r="J26" s="55">
        <v>48.517820696518001</v>
      </c>
      <c r="K26" s="82">
        <v>12.5729905490516</v>
      </c>
      <c r="L26" s="55">
        <v>3.8937495993837201</v>
      </c>
      <c r="M26" s="82"/>
      <c r="N26" s="55"/>
      <c r="O26" s="82"/>
      <c r="P26" s="55"/>
      <c r="Q26" s="82"/>
      <c r="R26" s="55"/>
      <c r="S26" s="82"/>
      <c r="T26" s="55"/>
    </row>
    <row r="27" spans="1:20" ht="9.9" customHeight="1" x14ac:dyDescent="0.25">
      <c r="A27" s="162"/>
      <c r="B27" s="162" t="s">
        <v>279</v>
      </c>
      <c r="C27" s="162"/>
      <c r="D27" s="162"/>
      <c r="E27" s="159">
        <v>132.254587720562</v>
      </c>
      <c r="F27" s="56">
        <v>15.4657211311784</v>
      </c>
      <c r="G27" s="159">
        <v>12.8950828467029</v>
      </c>
      <c r="H27" s="56">
        <v>1.33336114426693</v>
      </c>
      <c r="I27" s="159">
        <v>135.57935068999399</v>
      </c>
      <c r="J27" s="56">
        <v>15.8419853230127</v>
      </c>
      <c r="K27" s="159">
        <v>13.219253786066201</v>
      </c>
      <c r="L27" s="56">
        <v>1.3713680804145401</v>
      </c>
      <c r="M27" s="82"/>
      <c r="N27" s="55"/>
      <c r="O27" s="82"/>
      <c r="P27" s="55"/>
      <c r="Q27" s="82"/>
      <c r="R27" s="55"/>
      <c r="S27" s="82"/>
      <c r="T27" s="55"/>
    </row>
  </sheetData>
  <mergeCells count="12">
    <mergeCell ref="A2:L2"/>
    <mergeCell ref="A3:L3"/>
    <mergeCell ref="S5:T5"/>
    <mergeCell ref="E4:H4"/>
    <mergeCell ref="I4:L4"/>
    <mergeCell ref="E5:F5"/>
    <mergeCell ref="G5:H5"/>
    <mergeCell ref="I5:J5"/>
    <mergeCell ref="K5:L5"/>
    <mergeCell ref="M5:N5"/>
    <mergeCell ref="O5:P5"/>
    <mergeCell ref="Q5:R5"/>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30">
    <tabColor rgb="FF00B050"/>
    <pageSetUpPr fitToPage="1"/>
  </sheetPr>
  <dimension ref="A1:AI50"/>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16.33203125" style="1" customWidth="1"/>
    <col min="3" max="3" width="2.88671875" style="1" hidden="1" customWidth="1"/>
    <col min="4" max="4" width="1.33203125" style="1" hidden="1" customWidth="1"/>
    <col min="5" max="5" width="3.44140625" style="1" customWidth="1"/>
    <col min="6" max="6" width="4.33203125" style="12" customWidth="1"/>
    <col min="7" max="7" width="4.33203125" style="1" customWidth="1"/>
    <col min="8" max="8" width="4.33203125" style="12" customWidth="1"/>
    <col min="9" max="9" width="4.33203125" style="1" customWidth="1"/>
    <col min="10" max="10" width="4.33203125" style="12" customWidth="1"/>
    <col min="11" max="11" width="4.33203125" style="1" customWidth="1"/>
    <col min="12" max="12" width="4.33203125" style="12" customWidth="1"/>
    <col min="13" max="13" width="4.33203125" style="1" customWidth="1"/>
    <col min="14" max="14" width="4.33203125" style="12" customWidth="1"/>
    <col min="15" max="15" width="4.33203125" style="1" customWidth="1"/>
    <col min="16" max="16" width="4.33203125" style="12" customWidth="1"/>
    <col min="17" max="17" width="4.33203125" style="1" customWidth="1"/>
    <col min="18" max="18" width="4.33203125" style="12" customWidth="1"/>
    <col min="19" max="19" width="4.33203125" style="1" customWidth="1"/>
    <col min="20" max="20" width="4.33203125" style="12" customWidth="1"/>
    <col min="21" max="21" width="4.33203125" style="1" customWidth="1"/>
    <col min="22" max="22" width="4.33203125" style="12" customWidth="1"/>
    <col min="23" max="23" width="4.33203125" style="1" customWidth="1"/>
    <col min="24" max="24" width="4.33203125" style="12" customWidth="1"/>
    <col min="25" max="25" width="4.33203125" style="1" customWidth="1"/>
    <col min="26" max="26" width="9.109375" style="1"/>
    <col min="27" max="29" width="0" style="1" hidden="1" customWidth="1"/>
    <col min="30" max="16384" width="9.109375" style="1"/>
  </cols>
  <sheetData>
    <row r="1" spans="1:28" x14ac:dyDescent="0.25">
      <c r="A1" s="75"/>
    </row>
    <row r="2" spans="1:28" s="146" customFormat="1" ht="29.25" customHeight="1" x14ac:dyDescent="0.25">
      <c r="A2" s="472" t="s">
        <v>314</v>
      </c>
      <c r="B2" s="472"/>
      <c r="C2" s="472"/>
      <c r="D2" s="472"/>
      <c r="E2" s="472"/>
      <c r="F2" s="472"/>
      <c r="G2" s="472"/>
      <c r="H2" s="472"/>
      <c r="I2" s="472"/>
      <c r="J2" s="472"/>
      <c r="K2" s="472"/>
      <c r="L2" s="472"/>
      <c r="M2" s="472"/>
      <c r="N2" s="472"/>
      <c r="O2" s="472"/>
      <c r="P2" s="472"/>
      <c r="Q2" s="472"/>
      <c r="R2" s="472"/>
      <c r="S2" s="472"/>
      <c r="T2" s="472"/>
      <c r="U2" s="472"/>
      <c r="V2" s="472"/>
      <c r="W2" s="472"/>
      <c r="X2" s="472"/>
      <c r="Y2" s="472"/>
    </row>
    <row r="3" spans="1:28" s="315" customFormat="1" ht="29.25" customHeight="1" x14ac:dyDescent="0.25">
      <c r="A3" s="473" t="s">
        <v>315</v>
      </c>
      <c r="B3" s="473"/>
      <c r="C3" s="473"/>
      <c r="D3" s="473"/>
      <c r="E3" s="473"/>
      <c r="F3" s="473"/>
      <c r="G3" s="473"/>
      <c r="H3" s="473"/>
      <c r="I3" s="473"/>
      <c r="J3" s="473"/>
      <c r="K3" s="473"/>
      <c r="L3" s="473"/>
      <c r="M3" s="473"/>
      <c r="N3" s="473"/>
      <c r="O3" s="473"/>
      <c r="P3" s="473"/>
      <c r="Q3" s="473"/>
      <c r="R3" s="473"/>
      <c r="S3" s="473"/>
      <c r="T3" s="473"/>
      <c r="U3" s="473"/>
      <c r="V3" s="473"/>
      <c r="W3" s="473"/>
      <c r="X3" s="473"/>
      <c r="Y3" s="473"/>
    </row>
    <row r="5" spans="1:28" x14ac:dyDescent="0.25">
      <c r="A5" s="14"/>
      <c r="B5" s="14"/>
      <c r="C5" s="14"/>
      <c r="D5" s="14"/>
      <c r="E5" s="14"/>
      <c r="F5" s="424" t="s">
        <v>49</v>
      </c>
      <c r="G5" s="424"/>
      <c r="H5" s="424"/>
      <c r="I5" s="424"/>
      <c r="J5" s="424"/>
      <c r="K5" s="424"/>
      <c r="L5" s="424"/>
      <c r="M5" s="424"/>
      <c r="N5" s="424"/>
      <c r="O5" s="424"/>
      <c r="P5" s="424"/>
      <c r="Q5" s="424"/>
      <c r="R5" s="424"/>
      <c r="S5" s="424"/>
      <c r="T5" s="424"/>
      <c r="U5" s="424"/>
      <c r="V5" s="424"/>
      <c r="W5" s="424"/>
      <c r="X5" s="424"/>
      <c r="Y5" s="424"/>
    </row>
    <row r="6" spans="1:28" ht="24" customHeight="1" x14ac:dyDescent="0.25">
      <c r="A6" s="17"/>
      <c r="B6" s="17"/>
      <c r="C6" s="164"/>
      <c r="D6" s="164"/>
      <c r="E6" s="164"/>
      <c r="F6" s="474">
        <v>-1940</v>
      </c>
      <c r="G6" s="474"/>
      <c r="H6" s="474" t="s">
        <v>316</v>
      </c>
      <c r="I6" s="474"/>
      <c r="J6" s="474" t="s">
        <v>317</v>
      </c>
      <c r="K6" s="474"/>
      <c r="L6" s="474" t="s">
        <v>318</v>
      </c>
      <c r="M6" s="474"/>
      <c r="N6" s="474" t="s">
        <v>319</v>
      </c>
      <c r="O6" s="474"/>
      <c r="P6" s="474" t="s">
        <v>320</v>
      </c>
      <c r="Q6" s="474"/>
      <c r="R6" s="474" t="s">
        <v>56</v>
      </c>
      <c r="S6" s="474"/>
      <c r="T6" s="474" t="s">
        <v>321</v>
      </c>
      <c r="U6" s="474"/>
      <c r="V6" s="465" t="s">
        <v>322</v>
      </c>
      <c r="W6" s="474"/>
      <c r="X6" s="474" t="s">
        <v>58</v>
      </c>
      <c r="Y6" s="474"/>
      <c r="AA6" s="47"/>
      <c r="AB6" s="47"/>
    </row>
    <row r="7" spans="1:28" ht="13.5" customHeight="1" x14ac:dyDescent="0.25">
      <c r="A7" s="21" t="s">
        <v>258</v>
      </c>
      <c r="B7" s="21"/>
      <c r="C7" s="42"/>
      <c r="D7" s="42"/>
      <c r="E7" s="42"/>
      <c r="F7" s="49">
        <v>139.965454742617</v>
      </c>
      <c r="G7" s="54">
        <v>23.163012377145101</v>
      </c>
      <c r="H7" s="49">
        <v>140.103080809544</v>
      </c>
      <c r="I7" s="54">
        <v>15.399888541083399</v>
      </c>
      <c r="J7" s="49">
        <v>129.69193759239701</v>
      </c>
      <c r="K7" s="54">
        <v>8.7474124810321996</v>
      </c>
      <c r="L7" s="49">
        <v>126.185144929297</v>
      </c>
      <c r="M7" s="54">
        <v>12.679274741492501</v>
      </c>
      <c r="N7" s="49">
        <v>113.724725891711</v>
      </c>
      <c r="O7" s="54">
        <v>18.678675884866301</v>
      </c>
      <c r="P7" s="49">
        <v>124.650346372559</v>
      </c>
      <c r="Q7" s="54">
        <v>21.797042075898201</v>
      </c>
      <c r="R7" s="49">
        <v>109.59841229914799</v>
      </c>
      <c r="S7" s="54">
        <v>8.8268459803291108</v>
      </c>
      <c r="T7" s="49">
        <v>102.603064974587</v>
      </c>
      <c r="U7" s="54">
        <v>14.3951813539623</v>
      </c>
      <c r="V7" s="49" t="s">
        <v>30</v>
      </c>
      <c r="W7" s="54" t="s">
        <v>86</v>
      </c>
      <c r="X7" s="49">
        <v>129.46</v>
      </c>
      <c r="Y7" s="54">
        <v>5.8688155485538802</v>
      </c>
      <c r="AA7" s="55"/>
      <c r="AB7" s="47"/>
    </row>
    <row r="8" spans="1:28" ht="10.5" customHeight="1" x14ac:dyDescent="0.25">
      <c r="A8" s="5" t="s">
        <v>94</v>
      </c>
      <c r="B8" s="5"/>
      <c r="C8" s="5"/>
      <c r="D8" s="5"/>
      <c r="E8" s="5"/>
      <c r="F8" s="29"/>
      <c r="G8" s="29"/>
      <c r="H8" s="29"/>
      <c r="I8" s="29"/>
      <c r="J8" s="29"/>
      <c r="K8" s="29"/>
      <c r="L8" s="29"/>
      <c r="M8" s="29"/>
      <c r="N8" s="29"/>
      <c r="O8" s="29"/>
      <c r="P8" s="29"/>
      <c r="Q8" s="29"/>
      <c r="R8" s="29"/>
      <c r="S8" s="29"/>
      <c r="T8" s="29"/>
      <c r="U8" s="29"/>
      <c r="V8" s="246" t="s">
        <v>86</v>
      </c>
      <c r="W8" s="29" t="s">
        <v>86</v>
      </c>
      <c r="X8" s="29" t="s">
        <v>86</v>
      </c>
      <c r="Y8" s="29"/>
      <c r="AA8" s="47"/>
      <c r="AB8" s="47"/>
    </row>
    <row r="9" spans="1:28" ht="12" customHeight="1" x14ac:dyDescent="0.25">
      <c r="A9" s="42"/>
      <c r="B9" s="42" t="s">
        <v>95</v>
      </c>
      <c r="C9" s="5"/>
      <c r="D9" s="5"/>
      <c r="E9" s="5"/>
      <c r="F9" s="82">
        <v>157.95256119485501</v>
      </c>
      <c r="G9" s="55">
        <v>36.638791082131597</v>
      </c>
      <c r="H9" s="82" t="s">
        <v>79</v>
      </c>
      <c r="I9" s="55"/>
      <c r="J9" s="82" t="s">
        <v>79</v>
      </c>
      <c r="K9" s="55"/>
      <c r="L9" s="82" t="s">
        <v>79</v>
      </c>
      <c r="M9" s="55"/>
      <c r="N9" s="108" t="s">
        <v>30</v>
      </c>
      <c r="O9" s="55"/>
      <c r="P9" s="82" t="s">
        <v>79</v>
      </c>
      <c r="Q9" s="55"/>
      <c r="R9" s="108" t="s">
        <v>30</v>
      </c>
      <c r="S9" s="55"/>
      <c r="T9" s="108" t="s">
        <v>30</v>
      </c>
      <c r="U9" s="55"/>
      <c r="V9" s="108" t="s">
        <v>30</v>
      </c>
      <c r="W9" s="201" t="s">
        <v>86</v>
      </c>
      <c r="X9" s="82">
        <v>146.63380000000001</v>
      </c>
      <c r="Y9" s="55">
        <v>64.591478651744595</v>
      </c>
      <c r="AA9" s="47"/>
      <c r="AB9" s="47"/>
    </row>
    <row r="10" spans="1:28" ht="9.9" customHeight="1" x14ac:dyDescent="0.25">
      <c r="A10" s="42"/>
      <c r="B10" s="42" t="s">
        <v>96</v>
      </c>
      <c r="C10" s="5"/>
      <c r="D10" s="5"/>
      <c r="E10" s="5"/>
      <c r="F10" s="82">
        <v>135.975538978283</v>
      </c>
      <c r="G10" s="55">
        <v>31.986371015131802</v>
      </c>
      <c r="H10" s="82">
        <v>140.196653050224</v>
      </c>
      <c r="I10" s="55">
        <v>16.245875466117798</v>
      </c>
      <c r="J10" s="82">
        <v>132.622439493538</v>
      </c>
      <c r="K10" s="55">
        <v>17.657743563097998</v>
      </c>
      <c r="L10" s="82">
        <v>116.973664366693</v>
      </c>
      <c r="M10" s="55">
        <v>41.075398044480998</v>
      </c>
      <c r="N10" s="82">
        <v>136.39632051107901</v>
      </c>
      <c r="O10" s="55">
        <v>47.907049330321897</v>
      </c>
      <c r="P10" s="82">
        <v>118.566545492552</v>
      </c>
      <c r="Q10" s="55">
        <v>31.1109175576747</v>
      </c>
      <c r="R10" s="82">
        <v>110.238696829031</v>
      </c>
      <c r="S10" s="55">
        <v>16.3383786160597</v>
      </c>
      <c r="T10" s="82">
        <v>98.167547684234904</v>
      </c>
      <c r="U10" s="55">
        <v>10.6638123898001</v>
      </c>
      <c r="V10" s="108" t="s">
        <v>30</v>
      </c>
      <c r="W10" s="201" t="s">
        <v>86</v>
      </c>
      <c r="X10" s="82">
        <v>128.36539999999999</v>
      </c>
      <c r="Y10" s="55">
        <v>10.8879372271803</v>
      </c>
      <c r="AA10" s="47"/>
      <c r="AB10" s="47"/>
    </row>
    <row r="11" spans="1:28" ht="9.9" customHeight="1" x14ac:dyDescent="0.25">
      <c r="A11" s="42"/>
      <c r="B11" s="42" t="s">
        <v>97</v>
      </c>
      <c r="C11" s="5"/>
      <c r="D11" s="5"/>
      <c r="E11" s="5"/>
      <c r="F11" s="82">
        <v>145.71068868023301</v>
      </c>
      <c r="G11" s="55">
        <v>23.279367138476999</v>
      </c>
      <c r="H11" s="82">
        <v>146.40010446489501</v>
      </c>
      <c r="I11" s="55">
        <v>44.8396872305225</v>
      </c>
      <c r="J11" s="82">
        <v>133.10020261352599</v>
      </c>
      <c r="K11" s="55">
        <v>14.937960613897699</v>
      </c>
      <c r="L11" s="82">
        <v>139.106722804909</v>
      </c>
      <c r="M11" s="55">
        <v>23.863735069626699</v>
      </c>
      <c r="N11" s="82">
        <v>106.76738513448799</v>
      </c>
      <c r="O11" s="55">
        <v>37.384987143121002</v>
      </c>
      <c r="P11" s="82">
        <v>138.765241184243</v>
      </c>
      <c r="Q11" s="55">
        <v>56.456658475886897</v>
      </c>
      <c r="R11" s="82">
        <v>107.33113529702101</v>
      </c>
      <c r="S11" s="55">
        <v>12.0590587955276</v>
      </c>
      <c r="T11" s="82">
        <v>110.31099923702</v>
      </c>
      <c r="U11" s="55">
        <v>30.238967544792299</v>
      </c>
      <c r="V11" s="108" t="s">
        <v>30</v>
      </c>
      <c r="W11" s="201" t="s">
        <v>86</v>
      </c>
      <c r="X11" s="82">
        <v>130.94929999999999</v>
      </c>
      <c r="Y11" s="55">
        <v>12.7283479400933</v>
      </c>
      <c r="AA11" s="47"/>
      <c r="AB11" s="47"/>
    </row>
    <row r="12" spans="1:28" ht="9.9" customHeight="1" x14ac:dyDescent="0.25">
      <c r="A12" s="87"/>
      <c r="B12" s="87" t="s">
        <v>177</v>
      </c>
      <c r="C12" s="5"/>
      <c r="D12" s="5"/>
      <c r="E12" s="5"/>
      <c r="F12" s="82">
        <v>156.20626674706</v>
      </c>
      <c r="G12" s="55">
        <v>24.8820716004311</v>
      </c>
      <c r="H12" s="82">
        <v>146.592993059409</v>
      </c>
      <c r="I12" s="55">
        <v>26.772752477451998</v>
      </c>
      <c r="J12" s="82">
        <v>140.77605621306199</v>
      </c>
      <c r="K12" s="55">
        <v>20.780381310943799</v>
      </c>
      <c r="L12" s="82">
        <v>140.79588007652401</v>
      </c>
      <c r="M12" s="55">
        <v>29.237876505244301</v>
      </c>
      <c r="N12" s="82">
        <v>118.463476806161</v>
      </c>
      <c r="O12" s="55">
        <v>60.038273130382102</v>
      </c>
      <c r="P12" s="82">
        <v>115.42524658329501</v>
      </c>
      <c r="Q12" s="55">
        <v>32.012604286969299</v>
      </c>
      <c r="R12" s="82">
        <v>106.13902734812901</v>
      </c>
      <c r="S12" s="55">
        <v>29.257032486721599</v>
      </c>
      <c r="T12" s="82">
        <v>91.750525278625801</v>
      </c>
      <c r="U12" s="55">
        <v>20.316266891709599</v>
      </c>
      <c r="V12" s="108" t="s">
        <v>30</v>
      </c>
      <c r="W12" s="201" t="s">
        <v>86</v>
      </c>
      <c r="X12" s="82">
        <v>133.36529999999999</v>
      </c>
      <c r="Y12" s="55">
        <v>14.5063877876429</v>
      </c>
      <c r="AA12" s="47"/>
      <c r="AB12" s="47"/>
    </row>
    <row r="13" spans="1:28" ht="9.9" customHeight="1" x14ac:dyDescent="0.25">
      <c r="A13" s="42"/>
      <c r="B13" s="42" t="s">
        <v>98</v>
      </c>
      <c r="C13" s="5"/>
      <c r="D13" s="5"/>
      <c r="E13" s="5"/>
      <c r="F13" s="82">
        <v>135.14627862563501</v>
      </c>
      <c r="G13" s="55">
        <v>93.886800252369397</v>
      </c>
      <c r="H13" s="82">
        <v>130.16865309267399</v>
      </c>
      <c r="I13" s="55">
        <v>8.5387811680853396</v>
      </c>
      <c r="J13" s="82">
        <v>123.73002498061101</v>
      </c>
      <c r="K13" s="55">
        <v>13.572383990404701</v>
      </c>
      <c r="L13" s="82">
        <v>126.142524047346</v>
      </c>
      <c r="M13" s="55">
        <v>13.545795106377099</v>
      </c>
      <c r="N13" s="82">
        <v>109.481222779162</v>
      </c>
      <c r="O13" s="55">
        <v>18.3988328287607</v>
      </c>
      <c r="P13" s="82">
        <v>105.006759587763</v>
      </c>
      <c r="Q13" s="55">
        <v>18.189841180384601</v>
      </c>
      <c r="R13" s="82">
        <v>120.998644535911</v>
      </c>
      <c r="S13" s="55">
        <v>19.387569296453101</v>
      </c>
      <c r="T13" s="82">
        <v>87.091934808466306</v>
      </c>
      <c r="U13" s="55">
        <v>22.774481640898198</v>
      </c>
      <c r="V13" s="108" t="s">
        <v>30</v>
      </c>
      <c r="W13" s="201" t="s">
        <v>86</v>
      </c>
      <c r="X13" s="82">
        <v>120.88460000000001</v>
      </c>
      <c r="Y13" s="55">
        <v>7.5159572107388097</v>
      </c>
      <c r="AA13" s="47"/>
      <c r="AB13" s="47"/>
    </row>
    <row r="14" spans="1:28" x14ac:dyDescent="0.25">
      <c r="A14" s="5" t="s">
        <v>255</v>
      </c>
      <c r="P14" s="82"/>
      <c r="Q14" s="55"/>
      <c r="T14" s="82"/>
      <c r="U14" s="55"/>
      <c r="V14" s="202" t="s">
        <v>86</v>
      </c>
      <c r="W14" s="1" t="s">
        <v>86</v>
      </c>
      <c r="X14" s="82" t="s">
        <v>86</v>
      </c>
      <c r="Y14" s="55"/>
    </row>
    <row r="15" spans="1:28" ht="9.9" customHeight="1" x14ac:dyDescent="0.25">
      <c r="A15" s="42"/>
      <c r="B15" s="42" t="s">
        <v>259</v>
      </c>
      <c r="C15" s="42"/>
      <c r="D15" s="42"/>
      <c r="E15" s="42"/>
      <c r="F15" s="82">
        <v>151.74627126582899</v>
      </c>
      <c r="G15" s="55">
        <v>24.005471772811699</v>
      </c>
      <c r="H15" s="82">
        <v>140.28650151384599</v>
      </c>
      <c r="I15" s="55">
        <v>9.8689811756550796</v>
      </c>
      <c r="J15" s="82">
        <v>128.78891414819699</v>
      </c>
      <c r="K15" s="55">
        <v>11.6598915804142</v>
      </c>
      <c r="L15" s="82">
        <v>120.428829124453</v>
      </c>
      <c r="M15" s="55">
        <v>51.605333459943097</v>
      </c>
      <c r="N15" s="82">
        <v>98.884547940244502</v>
      </c>
      <c r="O15" s="55">
        <v>31.1147194543219</v>
      </c>
      <c r="P15" s="82">
        <v>154.57079089112901</v>
      </c>
      <c r="Q15" s="55">
        <v>82.652524910898293</v>
      </c>
      <c r="R15" s="82">
        <v>117.512978374726</v>
      </c>
      <c r="S15" s="55">
        <v>17.308586051157601</v>
      </c>
      <c r="T15" s="82">
        <v>114.485930611898</v>
      </c>
      <c r="U15" s="55">
        <v>26.2268601743739</v>
      </c>
      <c r="V15" s="82" t="s">
        <v>30</v>
      </c>
      <c r="W15" s="55" t="s">
        <v>86</v>
      </c>
      <c r="X15" s="82">
        <v>130.26509999999999</v>
      </c>
      <c r="Y15" s="55">
        <v>10.7575139309064</v>
      </c>
      <c r="AA15" s="55"/>
      <c r="AB15" s="47"/>
    </row>
    <row r="16" spans="1:28" ht="9.9" customHeight="1" x14ac:dyDescent="0.25">
      <c r="A16" s="42"/>
      <c r="B16" s="42" t="s">
        <v>310</v>
      </c>
      <c r="C16" s="42"/>
      <c r="D16" s="42"/>
      <c r="E16" s="42"/>
      <c r="F16" s="82" t="s">
        <v>79</v>
      </c>
      <c r="G16" s="55"/>
      <c r="H16" s="82">
        <v>176.58222976020201</v>
      </c>
      <c r="I16" s="55">
        <v>46.394494706829398</v>
      </c>
      <c r="J16" s="82">
        <v>128.05441590603101</v>
      </c>
      <c r="K16" s="55">
        <v>16.306298941802201</v>
      </c>
      <c r="L16" s="82">
        <v>139.06089728181601</v>
      </c>
      <c r="M16" s="55">
        <v>32.942869362372797</v>
      </c>
      <c r="N16" s="382" t="s">
        <v>323</v>
      </c>
      <c r="O16" s="55">
        <v>142.74809380056999</v>
      </c>
      <c r="P16" s="382" t="s">
        <v>324</v>
      </c>
      <c r="Q16" s="55">
        <v>205.25805992847199</v>
      </c>
      <c r="R16" s="82">
        <v>108.09460796997701</v>
      </c>
      <c r="S16" s="55">
        <v>25.1049443579928</v>
      </c>
      <c r="T16" s="82">
        <v>131.791645328302</v>
      </c>
      <c r="U16" s="55">
        <v>45.0372051221348</v>
      </c>
      <c r="V16" s="82" t="s">
        <v>30</v>
      </c>
      <c r="W16" s="55" t="s">
        <v>86</v>
      </c>
      <c r="X16" s="82">
        <v>141.9759</v>
      </c>
      <c r="Y16" s="55">
        <v>24.8278211260284</v>
      </c>
      <c r="AA16" s="55"/>
      <c r="AB16" s="47"/>
    </row>
    <row r="17" spans="1:28" ht="9.9" customHeight="1" x14ac:dyDescent="0.25">
      <c r="A17" s="42"/>
      <c r="B17" s="42" t="s">
        <v>261</v>
      </c>
      <c r="C17" s="42"/>
      <c r="D17" s="42"/>
      <c r="E17" s="42"/>
      <c r="F17" s="82">
        <v>135.69695760502901</v>
      </c>
      <c r="G17" s="55">
        <v>22.3676013545345</v>
      </c>
      <c r="H17" s="82">
        <v>124.03568630898999</v>
      </c>
      <c r="I17" s="55">
        <v>12.282886945008499</v>
      </c>
      <c r="J17" s="82">
        <v>120.322628033798</v>
      </c>
      <c r="K17" s="55">
        <v>10.379144390247401</v>
      </c>
      <c r="L17" s="82" t="s">
        <v>79</v>
      </c>
      <c r="M17" s="55"/>
      <c r="N17" s="82">
        <v>99.944570014868304</v>
      </c>
      <c r="O17" s="55">
        <v>31.3020443601465</v>
      </c>
      <c r="P17" s="82">
        <v>125.2373722215</v>
      </c>
      <c r="Q17" s="55">
        <v>31.068624577135999</v>
      </c>
      <c r="R17" s="82" t="s">
        <v>79</v>
      </c>
      <c r="S17" s="55"/>
      <c r="T17" s="82" t="s">
        <v>79</v>
      </c>
      <c r="U17" s="55"/>
      <c r="V17" s="82" t="s">
        <v>30</v>
      </c>
      <c r="W17" s="55" t="s">
        <v>86</v>
      </c>
      <c r="X17" s="82">
        <v>124.42700000000001</v>
      </c>
      <c r="Y17" s="55">
        <v>12.9052557338811</v>
      </c>
      <c r="AA17" s="55"/>
      <c r="AB17" s="47"/>
    </row>
    <row r="18" spans="1:28" ht="9.9" customHeight="1" x14ac:dyDescent="0.25">
      <c r="A18" s="42"/>
      <c r="B18" s="42" t="s">
        <v>262</v>
      </c>
      <c r="C18" s="42"/>
      <c r="D18" s="42"/>
      <c r="E18" s="42"/>
      <c r="F18" s="82">
        <v>127.168116185752</v>
      </c>
      <c r="G18" s="55">
        <v>27.171012355133399</v>
      </c>
      <c r="H18" s="82">
        <v>117.577405510312</v>
      </c>
      <c r="I18" s="55">
        <v>13.2379379506043</v>
      </c>
      <c r="J18" s="82">
        <v>138.724097197329</v>
      </c>
      <c r="K18" s="55">
        <v>12.064108249032801</v>
      </c>
      <c r="L18" s="82">
        <v>115.019636905139</v>
      </c>
      <c r="M18" s="55">
        <v>13.924965326789099</v>
      </c>
      <c r="N18" s="82">
        <v>94.597620424996293</v>
      </c>
      <c r="O18" s="55">
        <v>27.7598056902557</v>
      </c>
      <c r="P18" s="82">
        <v>97.630184333437597</v>
      </c>
      <c r="Q18" s="55">
        <v>15.769526195233601</v>
      </c>
      <c r="R18" s="82">
        <v>70.947149919019793</v>
      </c>
      <c r="S18" s="55">
        <v>34.6219919814625</v>
      </c>
      <c r="T18" s="82">
        <v>105.860730250027</v>
      </c>
      <c r="U18" s="55">
        <v>17.105718538736198</v>
      </c>
      <c r="V18" s="82" t="s">
        <v>30</v>
      </c>
      <c r="W18" s="55" t="s">
        <v>86</v>
      </c>
      <c r="X18" s="82">
        <v>118.24420000000001</v>
      </c>
      <c r="Y18" s="55">
        <v>6.7564124078888401</v>
      </c>
      <c r="AA18" s="55"/>
      <c r="AB18" s="47"/>
    </row>
    <row r="19" spans="1:28" ht="9.9" customHeight="1" x14ac:dyDescent="0.25">
      <c r="A19" s="42"/>
      <c r="B19" s="42" t="s">
        <v>263</v>
      </c>
      <c r="C19" s="42"/>
      <c r="D19" s="42"/>
      <c r="E19" s="42"/>
      <c r="F19" s="82">
        <v>131.080831887795</v>
      </c>
      <c r="G19" s="55">
        <v>70.8344450795596</v>
      </c>
      <c r="H19" s="82">
        <v>114.597195070716</v>
      </c>
      <c r="I19" s="55">
        <v>25.2161888929577</v>
      </c>
      <c r="J19" s="82">
        <v>105.510009027355</v>
      </c>
      <c r="K19" s="55">
        <v>21.760276535395501</v>
      </c>
      <c r="L19" s="82">
        <v>112.68846355499601</v>
      </c>
      <c r="M19" s="55">
        <v>49.381494601535501</v>
      </c>
      <c r="N19" s="82">
        <v>194.40467558312099</v>
      </c>
      <c r="O19" s="55">
        <v>137.589400640527</v>
      </c>
      <c r="P19" s="82" t="s">
        <v>79</v>
      </c>
      <c r="Q19" s="55"/>
      <c r="R19" s="82">
        <v>82.892666149039101</v>
      </c>
      <c r="S19" s="55">
        <v>11.554340564447401</v>
      </c>
      <c r="T19" s="82">
        <v>72.918791499332997</v>
      </c>
      <c r="U19" s="55">
        <v>18.166611240532301</v>
      </c>
      <c r="V19" s="82" t="s">
        <v>30</v>
      </c>
      <c r="W19" s="55" t="s">
        <v>86</v>
      </c>
      <c r="X19" s="82">
        <v>112.9802</v>
      </c>
      <c r="Y19" s="55">
        <v>28.249246151990398</v>
      </c>
      <c r="AA19" s="55"/>
      <c r="AB19" s="47"/>
    </row>
    <row r="20" spans="1:28" ht="9.9" customHeight="1" x14ac:dyDescent="0.25">
      <c r="A20" s="42"/>
      <c r="B20" s="42" t="s">
        <v>311</v>
      </c>
      <c r="C20" s="42"/>
      <c r="D20" s="42"/>
      <c r="E20" s="42"/>
      <c r="F20" s="82">
        <v>69.924528883155304</v>
      </c>
      <c r="G20" s="55">
        <v>15.4324944603209</v>
      </c>
      <c r="H20" s="82">
        <v>106.129012948053</v>
      </c>
      <c r="I20" s="55">
        <v>22.114297516983299</v>
      </c>
      <c r="J20" s="82">
        <v>138.300638014562</v>
      </c>
      <c r="K20" s="55">
        <v>16.932697813466799</v>
      </c>
      <c r="L20" s="82">
        <v>156.885252767629</v>
      </c>
      <c r="M20" s="55">
        <v>15.6233716085318</v>
      </c>
      <c r="N20" s="82">
        <v>147.57659519062301</v>
      </c>
      <c r="O20" s="55">
        <v>58.330009999683597</v>
      </c>
      <c r="P20" s="82">
        <v>112.29745195444799</v>
      </c>
      <c r="Q20" s="55">
        <v>24.541881069893702</v>
      </c>
      <c r="R20" s="82">
        <v>155.81965654995</v>
      </c>
      <c r="S20" s="55">
        <v>44.5632196192634</v>
      </c>
      <c r="T20" s="82">
        <v>86.705579330958798</v>
      </c>
      <c r="U20" s="55">
        <v>26.9438149169968</v>
      </c>
      <c r="V20" s="82" t="s">
        <v>30</v>
      </c>
      <c r="W20" s="55" t="s">
        <v>86</v>
      </c>
      <c r="X20" s="82">
        <v>119.4361</v>
      </c>
      <c r="Y20" s="55">
        <v>11.9144632760649</v>
      </c>
      <c r="AA20" s="55"/>
      <c r="AB20" s="47"/>
    </row>
    <row r="21" spans="1:28" ht="9.9" customHeight="1" x14ac:dyDescent="0.25">
      <c r="A21" s="42"/>
      <c r="B21" s="42" t="s">
        <v>265</v>
      </c>
      <c r="C21" s="42"/>
      <c r="D21" s="42"/>
      <c r="E21" s="42"/>
      <c r="F21" s="82">
        <v>162.008070515643</v>
      </c>
      <c r="G21" s="55">
        <v>58.9416040021895</v>
      </c>
      <c r="H21" s="382" t="s">
        <v>325</v>
      </c>
      <c r="I21" s="55">
        <v>129.09415749641801</v>
      </c>
      <c r="J21" s="82">
        <v>121.12432051496199</v>
      </c>
      <c r="K21" s="55">
        <v>57.692374719701299</v>
      </c>
      <c r="L21" s="82">
        <v>122.732928415515</v>
      </c>
      <c r="M21" s="55">
        <v>28.789356946213399</v>
      </c>
      <c r="N21" s="82">
        <v>95.328673073957205</v>
      </c>
      <c r="O21" s="55">
        <v>26.619310682341201</v>
      </c>
      <c r="P21" s="82" t="s">
        <v>79</v>
      </c>
      <c r="Q21" s="55"/>
      <c r="R21" s="82">
        <v>113.275006677755</v>
      </c>
      <c r="S21" s="55">
        <v>35.850124479167803</v>
      </c>
      <c r="T21" s="82">
        <v>71.120916949248596</v>
      </c>
      <c r="U21" s="55">
        <v>28.7245301289054</v>
      </c>
      <c r="V21" s="82" t="s">
        <v>30</v>
      </c>
      <c r="W21" s="55" t="s">
        <v>86</v>
      </c>
      <c r="X21" s="82">
        <v>114.1079</v>
      </c>
      <c r="Y21" s="55">
        <v>24.8258673768702</v>
      </c>
      <c r="AA21" s="55"/>
      <c r="AB21" s="47"/>
    </row>
    <row r="22" spans="1:28" ht="9.9" customHeight="1" x14ac:dyDescent="0.25">
      <c r="A22" s="42"/>
      <c r="B22" s="42" t="s">
        <v>266</v>
      </c>
      <c r="C22" s="42"/>
      <c r="D22" s="42"/>
      <c r="E22" s="42"/>
      <c r="F22" s="108" t="s">
        <v>30</v>
      </c>
      <c r="G22" s="55"/>
      <c r="H22" s="82" t="s">
        <v>79</v>
      </c>
      <c r="I22" s="55"/>
      <c r="J22" s="82">
        <v>120.008985582576</v>
      </c>
      <c r="K22" s="55">
        <v>11.2696129196956</v>
      </c>
      <c r="L22" s="82" t="s">
        <v>79</v>
      </c>
      <c r="M22" s="55"/>
      <c r="N22" s="82" t="s">
        <v>79</v>
      </c>
      <c r="O22" s="55"/>
      <c r="P22" s="108" t="s">
        <v>30</v>
      </c>
      <c r="Q22" s="55"/>
      <c r="R22" s="108" t="s">
        <v>30</v>
      </c>
      <c r="S22" s="55"/>
      <c r="T22" s="108" t="s">
        <v>30</v>
      </c>
      <c r="U22" s="55"/>
      <c r="V22" s="82" t="s">
        <v>30</v>
      </c>
      <c r="W22" s="55" t="s">
        <v>86</v>
      </c>
      <c r="X22" s="82">
        <v>208.12629999999999</v>
      </c>
      <c r="Y22" s="55">
        <v>77.137755525434002</v>
      </c>
      <c r="AA22" s="55"/>
      <c r="AB22" s="47"/>
    </row>
    <row r="23" spans="1:28" ht="9.9" customHeight="1" x14ac:dyDescent="0.25">
      <c r="A23" s="42"/>
      <c r="B23" s="42" t="s">
        <v>267</v>
      </c>
      <c r="C23" s="42"/>
      <c r="D23" s="42"/>
      <c r="E23" s="42"/>
      <c r="F23" s="82" t="s">
        <v>79</v>
      </c>
      <c r="G23" s="55"/>
      <c r="H23" s="82">
        <v>127.705603857889</v>
      </c>
      <c r="I23" s="55">
        <v>18.6654793549746</v>
      </c>
      <c r="J23" s="82">
        <v>105.574780585306</v>
      </c>
      <c r="K23" s="55">
        <v>16.7072884749997</v>
      </c>
      <c r="L23" s="82">
        <v>127.985852903308</v>
      </c>
      <c r="M23" s="55">
        <v>21.455334503707601</v>
      </c>
      <c r="N23" s="82" t="s">
        <v>79</v>
      </c>
      <c r="O23" s="55"/>
      <c r="P23" s="82" t="s">
        <v>79</v>
      </c>
      <c r="Q23" s="55"/>
      <c r="R23" s="82" t="s">
        <v>79</v>
      </c>
      <c r="S23" s="55"/>
      <c r="T23" s="82">
        <v>91.980491431003003</v>
      </c>
      <c r="U23" s="55">
        <v>25.313325314695799</v>
      </c>
      <c r="V23" s="82" t="s">
        <v>30</v>
      </c>
      <c r="W23" s="55" t="s">
        <v>86</v>
      </c>
      <c r="X23" s="82">
        <v>113.2736</v>
      </c>
      <c r="Y23" s="55">
        <v>13.1941718658375</v>
      </c>
      <c r="AA23" s="55"/>
      <c r="AB23" s="47"/>
    </row>
    <row r="24" spans="1:28" ht="9.9" customHeight="1" x14ac:dyDescent="0.25">
      <c r="A24" s="42"/>
      <c r="B24" s="42" t="s">
        <v>268</v>
      </c>
      <c r="C24" s="42"/>
      <c r="D24" s="42"/>
      <c r="E24" s="42"/>
      <c r="F24" s="82">
        <v>157.67401423213599</v>
      </c>
      <c r="G24" s="55">
        <v>99.211120902278196</v>
      </c>
      <c r="H24" s="82">
        <v>131.49165420286499</v>
      </c>
      <c r="I24" s="55">
        <v>94.879822589197502</v>
      </c>
      <c r="J24" s="82">
        <v>134.16529339613299</v>
      </c>
      <c r="K24" s="55">
        <v>11.767582076019799</v>
      </c>
      <c r="L24" s="82">
        <v>144.50774528605601</v>
      </c>
      <c r="M24" s="55">
        <v>41.992461688308403</v>
      </c>
      <c r="N24" s="82">
        <v>136.081940390629</v>
      </c>
      <c r="O24" s="55">
        <v>57.968681889584097</v>
      </c>
      <c r="P24" s="82">
        <v>108.642340249158</v>
      </c>
      <c r="Q24" s="55">
        <v>33.026231393082597</v>
      </c>
      <c r="R24" s="82">
        <v>98.483932483978805</v>
      </c>
      <c r="S24" s="55">
        <v>15.968342370082301</v>
      </c>
      <c r="T24" s="82">
        <v>87.5663503140091</v>
      </c>
      <c r="U24" s="55">
        <v>10.1786257953878</v>
      </c>
      <c r="V24" s="82" t="s">
        <v>30</v>
      </c>
      <c r="W24" s="55" t="s">
        <v>86</v>
      </c>
      <c r="X24" s="82">
        <v>127.4323</v>
      </c>
      <c r="Y24" s="55">
        <v>29.6425916562292</v>
      </c>
      <c r="AA24" s="55"/>
      <c r="AB24" s="47"/>
    </row>
    <row r="25" spans="1:28" ht="9.9" customHeight="1" x14ac:dyDescent="0.25">
      <c r="A25" s="42"/>
      <c r="B25" s="42" t="s">
        <v>269</v>
      </c>
      <c r="C25" s="42"/>
      <c r="D25" s="42"/>
      <c r="E25" s="42"/>
      <c r="F25" s="82">
        <v>142.110191613909</v>
      </c>
      <c r="G25" s="55">
        <v>41.480895530336603</v>
      </c>
      <c r="H25" s="82">
        <v>217.58925349178301</v>
      </c>
      <c r="I25" s="55">
        <v>134.446945049753</v>
      </c>
      <c r="J25" s="82">
        <v>98.003411461457404</v>
      </c>
      <c r="K25" s="55">
        <v>19.836109624393501</v>
      </c>
      <c r="L25" s="82">
        <v>92.274691828616099</v>
      </c>
      <c r="M25" s="55">
        <v>16.356030385119901</v>
      </c>
      <c r="N25" s="82">
        <v>84.800495417949307</v>
      </c>
      <c r="O25" s="55">
        <v>20.431784424945398</v>
      </c>
      <c r="P25" s="82">
        <v>110.74577057679601</v>
      </c>
      <c r="Q25" s="55">
        <v>53.6611911462903</v>
      </c>
      <c r="R25" s="82">
        <v>109.498423509931</v>
      </c>
      <c r="S25" s="55">
        <v>31.761980263289399</v>
      </c>
      <c r="T25" s="82">
        <v>86.2144240266054</v>
      </c>
      <c r="U25" s="55">
        <v>43.117423888747901</v>
      </c>
      <c r="V25" s="82" t="s">
        <v>30</v>
      </c>
      <c r="W25" s="55" t="s">
        <v>86</v>
      </c>
      <c r="X25" s="82">
        <v>120.1724</v>
      </c>
      <c r="Y25" s="55">
        <v>24.3614824276181</v>
      </c>
      <c r="AA25" s="55"/>
      <c r="AB25" s="47"/>
    </row>
    <row r="26" spans="1:28" ht="9.9" customHeight="1" x14ac:dyDescent="0.25">
      <c r="A26" s="42"/>
      <c r="B26" s="42" t="s">
        <v>270</v>
      </c>
      <c r="C26" s="42"/>
      <c r="D26" s="42"/>
      <c r="E26" s="42"/>
      <c r="F26" s="82">
        <v>125.703153028727</v>
      </c>
      <c r="G26" s="55">
        <v>41.489390191042403</v>
      </c>
      <c r="H26" s="82">
        <v>130.19334590308199</v>
      </c>
      <c r="I26" s="55">
        <v>13.139043365471499</v>
      </c>
      <c r="J26" s="82">
        <v>125.675543508762</v>
      </c>
      <c r="K26" s="55">
        <v>19.094041434181399</v>
      </c>
      <c r="L26" s="82">
        <v>118.38895276468401</v>
      </c>
      <c r="M26" s="55">
        <v>22.9971479340605</v>
      </c>
      <c r="N26" s="82">
        <v>87.942208120867804</v>
      </c>
      <c r="O26" s="55">
        <v>27.317166913904099</v>
      </c>
      <c r="P26" s="82">
        <v>96.863206072883798</v>
      </c>
      <c r="Q26" s="55">
        <v>23.8794050718747</v>
      </c>
      <c r="R26" s="82">
        <v>113.57961514845501</v>
      </c>
      <c r="S26" s="55">
        <v>17.567450409499099</v>
      </c>
      <c r="T26" s="82">
        <v>88.074242020037403</v>
      </c>
      <c r="U26" s="55">
        <v>16.905699189584102</v>
      </c>
      <c r="V26" s="82" t="s">
        <v>30</v>
      </c>
      <c r="W26" s="55" t="s">
        <v>86</v>
      </c>
      <c r="X26" s="82">
        <v>118.12609999999999</v>
      </c>
      <c r="Y26" s="55">
        <v>10.148752089483899</v>
      </c>
      <c r="AA26" s="55"/>
      <c r="AB26" s="47"/>
    </row>
    <row r="27" spans="1:28" ht="9.9" customHeight="1" x14ac:dyDescent="0.25">
      <c r="A27" s="42"/>
      <c r="B27" s="42" t="s">
        <v>271</v>
      </c>
      <c r="C27" s="42"/>
      <c r="D27" s="42"/>
      <c r="E27" s="42"/>
      <c r="F27" s="82">
        <v>83.706977665546404</v>
      </c>
      <c r="G27" s="55">
        <v>50.605390509979301</v>
      </c>
      <c r="H27" s="82">
        <v>121.853558622235</v>
      </c>
      <c r="I27" s="55">
        <v>40.834835023260901</v>
      </c>
      <c r="J27" s="82">
        <v>126.130881640094</v>
      </c>
      <c r="K27" s="55">
        <v>17.863532584025801</v>
      </c>
      <c r="L27" s="82">
        <v>128.093959208722</v>
      </c>
      <c r="M27" s="55">
        <v>12.8533622092224</v>
      </c>
      <c r="N27" s="82">
        <v>164.312190449197</v>
      </c>
      <c r="O27" s="55">
        <v>52.416469961638001</v>
      </c>
      <c r="P27" s="82">
        <v>93.506654558069201</v>
      </c>
      <c r="Q27" s="55">
        <v>35.803138710133901</v>
      </c>
      <c r="R27" s="82" t="s">
        <v>79</v>
      </c>
      <c r="S27" s="55"/>
      <c r="T27" s="82" t="s">
        <v>79</v>
      </c>
      <c r="U27" s="55"/>
      <c r="V27" s="82" t="s">
        <v>30</v>
      </c>
      <c r="W27" s="55" t="s">
        <v>86</v>
      </c>
      <c r="X27" s="82">
        <v>124.7863</v>
      </c>
      <c r="Y27" s="55">
        <v>24.476452940808802</v>
      </c>
      <c r="AA27" s="55"/>
      <c r="AB27" s="47"/>
    </row>
    <row r="28" spans="1:28" ht="12" customHeight="1" x14ac:dyDescent="0.25">
      <c r="A28" s="42"/>
      <c r="B28" s="42" t="s">
        <v>272</v>
      </c>
      <c r="C28" s="42"/>
      <c r="D28" s="42"/>
      <c r="E28" s="42"/>
      <c r="F28" s="82">
        <v>156.14296525744399</v>
      </c>
      <c r="G28" s="55">
        <v>22.299214497053899</v>
      </c>
      <c r="H28" s="82">
        <v>134.16319092584499</v>
      </c>
      <c r="I28" s="55">
        <v>27.9676894100078</v>
      </c>
      <c r="J28" s="82">
        <v>127.247373079602</v>
      </c>
      <c r="K28" s="55">
        <v>35.170562540996201</v>
      </c>
      <c r="L28" s="82">
        <v>118.887691835892</v>
      </c>
      <c r="M28" s="55">
        <v>11.848537618004199</v>
      </c>
      <c r="N28" s="82">
        <v>132.997341484397</v>
      </c>
      <c r="O28" s="55">
        <v>98.085942512530707</v>
      </c>
      <c r="P28" s="82" t="s">
        <v>79</v>
      </c>
      <c r="Q28" s="55"/>
      <c r="R28" s="82">
        <v>91.108811874808097</v>
      </c>
      <c r="S28" s="55">
        <v>28.196322474998301</v>
      </c>
      <c r="T28" s="82" t="s">
        <v>79</v>
      </c>
      <c r="U28" s="55"/>
      <c r="V28" s="82" t="s">
        <v>30</v>
      </c>
      <c r="W28" s="55" t="s">
        <v>86</v>
      </c>
      <c r="X28" s="82">
        <v>129.07419999999999</v>
      </c>
      <c r="Y28" s="55">
        <v>17.2545160166976</v>
      </c>
      <c r="AA28" s="55"/>
      <c r="AB28" s="47"/>
    </row>
    <row r="29" spans="1:28" ht="9.9" customHeight="1" x14ac:dyDescent="0.25">
      <c r="A29" s="42"/>
      <c r="B29" s="42" t="s">
        <v>273</v>
      </c>
      <c r="C29" s="42"/>
      <c r="D29" s="42"/>
      <c r="E29" s="42"/>
      <c r="F29" s="382" t="s">
        <v>326</v>
      </c>
      <c r="G29" s="55">
        <v>128.64395318806299</v>
      </c>
      <c r="H29" s="82">
        <v>130.849246846661</v>
      </c>
      <c r="I29" s="55">
        <v>18.167457040280802</v>
      </c>
      <c r="J29" s="82">
        <v>122.657957527737</v>
      </c>
      <c r="K29" s="55">
        <v>17.995415883937198</v>
      </c>
      <c r="L29" s="82">
        <v>137.65421973341299</v>
      </c>
      <c r="M29" s="55">
        <v>8.1659458647611096</v>
      </c>
      <c r="N29" s="82">
        <v>117.300649546825</v>
      </c>
      <c r="O29" s="55">
        <v>10.490112605932399</v>
      </c>
      <c r="P29" s="82" t="s">
        <v>79</v>
      </c>
      <c r="Q29" s="55"/>
      <c r="R29" s="82" t="s">
        <v>79</v>
      </c>
      <c r="S29" s="55"/>
      <c r="T29" s="82">
        <v>102.88310589299</v>
      </c>
      <c r="U29" s="55">
        <v>25.146834813965299</v>
      </c>
      <c r="V29" s="82" t="s">
        <v>30</v>
      </c>
      <c r="W29" s="55" t="s">
        <v>86</v>
      </c>
      <c r="X29" s="82">
        <v>124.6833</v>
      </c>
      <c r="Y29" s="55">
        <v>19.617750776057399</v>
      </c>
      <c r="AA29" s="55"/>
      <c r="AB29" s="47"/>
    </row>
    <row r="30" spans="1:28" ht="9.9" customHeight="1" x14ac:dyDescent="0.25">
      <c r="A30" s="42"/>
      <c r="B30" s="42" t="s">
        <v>274</v>
      </c>
      <c r="C30" s="42"/>
      <c r="D30" s="42"/>
      <c r="E30" s="42"/>
      <c r="F30" s="82">
        <v>93.825481483344603</v>
      </c>
      <c r="G30" s="55">
        <v>26.970702461323999</v>
      </c>
      <c r="H30" s="82">
        <v>215.198608546256</v>
      </c>
      <c r="I30" s="55">
        <v>117.89175378928699</v>
      </c>
      <c r="J30" s="82">
        <v>156.015461467645</v>
      </c>
      <c r="K30" s="55">
        <v>112.530723994444</v>
      </c>
      <c r="L30" s="82">
        <v>171.96285586620499</v>
      </c>
      <c r="M30" s="55">
        <v>58.129903139409599</v>
      </c>
      <c r="N30" s="82">
        <v>189.49238827328699</v>
      </c>
      <c r="O30" s="55">
        <v>68.532143032392</v>
      </c>
      <c r="P30" s="82">
        <v>105.833917582333</v>
      </c>
      <c r="Q30" s="55">
        <v>22.9469730913607</v>
      </c>
      <c r="R30" s="82" t="s">
        <v>79</v>
      </c>
      <c r="S30" s="55"/>
      <c r="T30" s="82" t="s">
        <v>79</v>
      </c>
      <c r="U30" s="55"/>
      <c r="V30" s="82" t="s">
        <v>30</v>
      </c>
      <c r="W30" s="55" t="s">
        <v>86</v>
      </c>
      <c r="X30" s="82">
        <v>154.9684</v>
      </c>
      <c r="Y30" s="55">
        <v>39.9520571641538</v>
      </c>
      <c r="AA30" s="55"/>
      <c r="AB30" s="47"/>
    </row>
    <row r="31" spans="1:28" ht="9.9" customHeight="1" x14ac:dyDescent="0.25">
      <c r="A31" s="42"/>
      <c r="B31" s="42" t="s">
        <v>275</v>
      </c>
      <c r="C31" s="42"/>
      <c r="D31" s="42"/>
      <c r="E31" s="42"/>
      <c r="F31" s="82">
        <v>171.135134237496</v>
      </c>
      <c r="G31" s="55">
        <v>68.368217929137003</v>
      </c>
      <c r="H31" s="82">
        <v>141.705611004725</v>
      </c>
      <c r="I31" s="55">
        <v>47.778350256860101</v>
      </c>
      <c r="J31" s="82">
        <v>123.398204004058</v>
      </c>
      <c r="K31" s="55">
        <v>10.9547576540481</v>
      </c>
      <c r="L31" s="82">
        <v>135.057904028422</v>
      </c>
      <c r="M31" s="55">
        <v>11.6427097284009</v>
      </c>
      <c r="N31" s="82">
        <v>105.709422090687</v>
      </c>
      <c r="O31" s="55">
        <v>39.130853144614797</v>
      </c>
      <c r="P31" s="82">
        <v>107.395583409815</v>
      </c>
      <c r="Q31" s="55">
        <v>12.387235077023</v>
      </c>
      <c r="R31" s="82" t="s">
        <v>79</v>
      </c>
      <c r="S31" s="55"/>
      <c r="T31" s="82" t="s">
        <v>79</v>
      </c>
      <c r="U31" s="55"/>
      <c r="V31" s="82" t="s">
        <v>30</v>
      </c>
      <c r="W31" s="55" t="s">
        <v>86</v>
      </c>
      <c r="X31" s="82">
        <v>125.7136</v>
      </c>
      <c r="Y31" s="55">
        <v>16.905980588968401</v>
      </c>
      <c r="AA31" s="55"/>
      <c r="AB31" s="47"/>
    </row>
    <row r="32" spans="1:28" ht="9.9" customHeight="1" x14ac:dyDescent="0.25">
      <c r="A32" s="42"/>
      <c r="B32" s="42" t="s">
        <v>276</v>
      </c>
      <c r="C32" s="42"/>
      <c r="D32" s="42"/>
      <c r="E32" s="42"/>
      <c r="F32" s="82" t="s">
        <v>79</v>
      </c>
      <c r="G32" s="55"/>
      <c r="H32" s="82">
        <v>150.47073387805099</v>
      </c>
      <c r="I32" s="55">
        <v>25.480407056364299</v>
      </c>
      <c r="J32" s="82">
        <v>138.27768999689701</v>
      </c>
      <c r="K32" s="55">
        <v>113.897342965127</v>
      </c>
      <c r="L32" s="82">
        <v>140.625849040676</v>
      </c>
      <c r="M32" s="55">
        <v>125.541945224766</v>
      </c>
      <c r="N32" s="82">
        <v>99.912551669242205</v>
      </c>
      <c r="O32" s="55">
        <v>20.640086969479</v>
      </c>
      <c r="P32" s="82">
        <v>69.998908203656697</v>
      </c>
      <c r="Q32" s="55">
        <v>32.7079687063977</v>
      </c>
      <c r="R32" s="82" t="s">
        <v>79</v>
      </c>
      <c r="S32" s="55"/>
      <c r="T32" s="82" t="s">
        <v>79</v>
      </c>
      <c r="U32" s="55"/>
      <c r="V32" s="82" t="s">
        <v>30</v>
      </c>
      <c r="W32" s="55" t="s">
        <v>86</v>
      </c>
      <c r="X32" s="82">
        <v>131.6738</v>
      </c>
      <c r="Y32" s="55">
        <v>37.764921894405198</v>
      </c>
      <c r="AA32" s="55"/>
      <c r="AB32" s="47"/>
    </row>
    <row r="33" spans="1:28" ht="9.9" customHeight="1" x14ac:dyDescent="0.25">
      <c r="A33" s="42"/>
      <c r="B33" s="42" t="s">
        <v>277</v>
      </c>
      <c r="C33" s="42"/>
      <c r="D33" s="42"/>
      <c r="E33" s="42"/>
      <c r="F33" s="82" t="s">
        <v>79</v>
      </c>
      <c r="G33" s="55"/>
      <c r="H33" s="82">
        <v>153.29504386192201</v>
      </c>
      <c r="I33" s="55">
        <v>28.642311312394199</v>
      </c>
      <c r="J33" s="82">
        <v>125.15683978217299</v>
      </c>
      <c r="K33" s="55">
        <v>14.5958079689958</v>
      </c>
      <c r="L33" s="82">
        <v>179.05383453975</v>
      </c>
      <c r="M33" s="55">
        <v>67.607801615331397</v>
      </c>
      <c r="N33" s="82">
        <v>164.32669773038501</v>
      </c>
      <c r="O33" s="55">
        <v>106.36614189333601</v>
      </c>
      <c r="P33" s="382" t="s">
        <v>327</v>
      </c>
      <c r="Q33" s="55">
        <v>295.79432758876402</v>
      </c>
      <c r="R33" s="82" t="s">
        <v>79</v>
      </c>
      <c r="S33" s="55"/>
      <c r="T33" s="82" t="s">
        <v>79</v>
      </c>
      <c r="U33" s="55"/>
      <c r="V33" s="82" t="s">
        <v>30</v>
      </c>
      <c r="W33" s="55" t="s">
        <v>86</v>
      </c>
      <c r="X33" s="82">
        <v>133.61879999999999</v>
      </c>
      <c r="Y33" s="55">
        <v>32.120655379115298</v>
      </c>
      <c r="AA33" s="55"/>
      <c r="AB33" s="47"/>
    </row>
    <row r="34" spans="1:28" ht="9.9" customHeight="1" x14ac:dyDescent="0.25">
      <c r="A34" s="42"/>
      <c r="B34" s="42" t="s">
        <v>278</v>
      </c>
      <c r="C34" s="78"/>
      <c r="D34" s="78"/>
      <c r="E34" s="42"/>
      <c r="F34" s="82" t="s">
        <v>79</v>
      </c>
      <c r="G34" s="55"/>
      <c r="H34" s="82">
        <v>188.663075197529</v>
      </c>
      <c r="I34" s="55">
        <v>107.355233557484</v>
      </c>
      <c r="J34" s="82">
        <v>172.465722839188</v>
      </c>
      <c r="K34" s="55">
        <v>80.439953296733606</v>
      </c>
      <c r="L34" s="82">
        <v>119.058323768996</v>
      </c>
      <c r="M34" s="55">
        <v>14.7946331292795</v>
      </c>
      <c r="N34" s="382" t="s">
        <v>328</v>
      </c>
      <c r="O34" s="55">
        <v>191.970098268952</v>
      </c>
      <c r="P34" s="82">
        <v>125.943542656011</v>
      </c>
      <c r="Q34" s="55">
        <v>14.383243841100001</v>
      </c>
      <c r="R34" s="82" t="s">
        <v>79</v>
      </c>
      <c r="S34" s="55"/>
      <c r="T34" s="82" t="s">
        <v>79</v>
      </c>
      <c r="U34" s="55"/>
      <c r="V34" s="82" t="s">
        <v>30</v>
      </c>
      <c r="W34" s="55" t="s">
        <v>86</v>
      </c>
      <c r="X34" s="82">
        <v>149.0848</v>
      </c>
      <c r="Y34" s="55">
        <v>56.721086403240903</v>
      </c>
      <c r="AA34" s="55"/>
      <c r="AB34" s="47"/>
    </row>
    <row r="35" spans="1:28" ht="9.9" customHeight="1" x14ac:dyDescent="0.25">
      <c r="A35" s="78"/>
      <c r="B35" s="78" t="s">
        <v>279</v>
      </c>
      <c r="C35" s="9"/>
      <c r="D35" s="9"/>
      <c r="E35" s="78"/>
      <c r="F35" s="159">
        <v>196.888158701625</v>
      </c>
      <c r="G35" s="56">
        <v>65.349166801479299</v>
      </c>
      <c r="H35" s="159">
        <v>224.236366715814</v>
      </c>
      <c r="I35" s="56">
        <v>64.551802971498802</v>
      </c>
      <c r="J35" s="159">
        <v>137.803243021919</v>
      </c>
      <c r="K35" s="56">
        <v>30.785120296256999</v>
      </c>
      <c r="L35" s="159">
        <v>110.706877860411</v>
      </c>
      <c r="M35" s="56">
        <v>13.0247836005823</v>
      </c>
      <c r="N35" s="159">
        <v>149.331586598402</v>
      </c>
      <c r="O35" s="56">
        <v>22.749321695916599</v>
      </c>
      <c r="P35" s="159">
        <v>172.53552956642301</v>
      </c>
      <c r="Q35" s="56">
        <v>123.22491778722799</v>
      </c>
      <c r="R35" s="159" t="s">
        <v>79</v>
      </c>
      <c r="S35" s="56"/>
      <c r="T35" s="159">
        <v>103.413026767866</v>
      </c>
      <c r="U35" s="56">
        <v>20.898562136565999</v>
      </c>
      <c r="V35" s="159" t="s">
        <v>30</v>
      </c>
      <c r="W35" s="56" t="s">
        <v>86</v>
      </c>
      <c r="X35" s="159">
        <v>143.36770000000001</v>
      </c>
      <c r="Y35" s="56">
        <v>21.879281941338</v>
      </c>
      <c r="AA35" s="47"/>
      <c r="AB35" s="47"/>
    </row>
    <row r="36" spans="1:28" ht="5.25" customHeight="1" x14ac:dyDescent="0.25">
      <c r="A36" s="9"/>
      <c r="B36" s="9"/>
      <c r="E36" s="9"/>
      <c r="AA36" s="47"/>
      <c r="AB36" s="47"/>
    </row>
    <row r="37" spans="1:28" ht="15" customHeight="1" x14ac:dyDescent="0.25">
      <c r="A37" s="240">
        <v>1</v>
      </c>
      <c r="B37" s="9" t="s">
        <v>189</v>
      </c>
      <c r="C37" s="145"/>
      <c r="D37" s="145"/>
      <c r="E37" s="165"/>
      <c r="AA37" s="59"/>
      <c r="AB37" s="47"/>
    </row>
    <row r="38" spans="1:28" x14ac:dyDescent="0.25">
      <c r="A38" s="145"/>
      <c r="B38" s="145"/>
      <c r="E38" s="145"/>
      <c r="F38" s="145"/>
      <c r="G38" s="145"/>
      <c r="H38" s="145"/>
      <c r="I38" s="145"/>
      <c r="J38" s="145"/>
      <c r="K38" s="145"/>
      <c r="L38" s="145"/>
      <c r="M38" s="145"/>
      <c r="N38" s="145"/>
      <c r="O38" s="145"/>
      <c r="P38" s="145"/>
      <c r="Q38" s="145"/>
      <c r="AA38" s="59"/>
      <c r="AB38" s="47"/>
    </row>
    <row r="39" spans="1:28" x14ac:dyDescent="0.25">
      <c r="AA39" s="59"/>
      <c r="AB39" s="47"/>
    </row>
    <row r="40" spans="1:28" x14ac:dyDescent="0.25">
      <c r="AA40" s="59"/>
      <c r="AB40" s="47"/>
    </row>
    <row r="41" spans="1:28" x14ac:dyDescent="0.25">
      <c r="AA41" s="59"/>
      <c r="AB41" s="47"/>
    </row>
    <row r="42" spans="1:28" x14ac:dyDescent="0.25">
      <c r="AA42" s="59"/>
      <c r="AB42" s="47"/>
    </row>
    <row r="43" spans="1:28" x14ac:dyDescent="0.25">
      <c r="AA43" s="59"/>
      <c r="AB43" s="47"/>
    </row>
    <row r="44" spans="1:28" x14ac:dyDescent="0.25">
      <c r="AA44" s="59"/>
      <c r="AB44" s="47"/>
    </row>
    <row r="45" spans="1:28" x14ac:dyDescent="0.25">
      <c r="AA45" s="59"/>
      <c r="AB45" s="47"/>
    </row>
    <row r="46" spans="1:28" x14ac:dyDescent="0.25">
      <c r="AA46" s="59"/>
      <c r="AB46" s="47"/>
    </row>
    <row r="47" spans="1:28" x14ac:dyDescent="0.25">
      <c r="AA47" s="59"/>
      <c r="AB47" s="47"/>
    </row>
    <row r="48" spans="1:28" x14ac:dyDescent="0.25">
      <c r="AA48" s="59"/>
      <c r="AB48" s="47"/>
    </row>
    <row r="50" spans="35:35" x14ac:dyDescent="0.25">
      <c r="AI50" s="384"/>
    </row>
  </sheetData>
  <mergeCells count="13">
    <mergeCell ref="A2:Y2"/>
    <mergeCell ref="A3:Y3"/>
    <mergeCell ref="T6:U6"/>
    <mergeCell ref="F6:G6"/>
    <mergeCell ref="H6:I6"/>
    <mergeCell ref="J6:K6"/>
    <mergeCell ref="L6:M6"/>
    <mergeCell ref="N6:O6"/>
    <mergeCell ref="F5:Y5"/>
    <mergeCell ref="P6:Q6"/>
    <mergeCell ref="R6:S6"/>
    <mergeCell ref="V6:W6"/>
    <mergeCell ref="X6:Y6"/>
  </mergeCells>
  <conditionalFormatting sqref="AA37:AA48">
    <cfRule type="expression" dxfId="4" priority="2">
      <formula>AND(AA37&lt;&gt;"",OR(AA37&gt;1,AA37&lt;-1))</formula>
    </cfRule>
  </conditionalFormatting>
  <pageMargins left="1.1811023622047245" right="1.1811023622047245" top="1.3779527559055118" bottom="1.3779527559055118" header="0.51181102362204722" footer="0.51181102362204722"/>
  <pageSetup paperSize="9" scale="86"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31">
    <tabColor rgb="FF00B050"/>
    <pageSetUpPr fitToPage="1"/>
  </sheetPr>
  <dimension ref="A1:AB48"/>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15.33203125" style="1" customWidth="1"/>
    <col min="3" max="4" width="2.88671875" style="1" hidden="1" customWidth="1"/>
    <col min="5" max="5" width="5.109375" style="1" customWidth="1"/>
    <col min="6" max="6" width="4.33203125" style="12" customWidth="1"/>
    <col min="7" max="7" width="4.33203125" style="1" customWidth="1"/>
    <col min="8" max="8" width="4.33203125" style="12" customWidth="1"/>
    <col min="9" max="9" width="4.33203125" style="1" customWidth="1"/>
    <col min="10" max="10" width="4.33203125" style="12" customWidth="1"/>
    <col min="11" max="11" width="4.33203125" style="1" customWidth="1"/>
    <col min="12" max="12" width="4.33203125" style="12" customWidth="1"/>
    <col min="13" max="13" width="4.33203125" style="1" customWidth="1"/>
    <col min="14" max="14" width="4.33203125" style="12" customWidth="1"/>
    <col min="15" max="15" width="4.33203125" style="1" customWidth="1"/>
    <col min="16" max="16" width="4.33203125" style="12" customWidth="1"/>
    <col min="17" max="17" width="4.33203125" style="1" customWidth="1"/>
    <col min="18" max="18" width="4.33203125" style="12" customWidth="1"/>
    <col min="19" max="19" width="4.33203125" style="1" customWidth="1"/>
    <col min="20" max="20" width="4.33203125" style="12" customWidth="1"/>
    <col min="21" max="21" width="4.33203125" style="1" customWidth="1"/>
    <col min="22" max="22" width="4.33203125" style="12" customWidth="1"/>
    <col min="23" max="23" width="4.33203125" style="1" customWidth="1"/>
    <col min="24" max="24" width="4.33203125" style="12" customWidth="1"/>
    <col min="25" max="25" width="4.33203125" style="1" customWidth="1"/>
    <col min="26" max="26" width="9.109375" style="1"/>
    <col min="27" max="29" width="0" style="1" hidden="1" customWidth="1"/>
    <col min="30" max="16384" width="9.109375" style="1"/>
  </cols>
  <sheetData>
    <row r="1" spans="1:28" x14ac:dyDescent="0.25">
      <c r="A1" s="75"/>
    </row>
    <row r="2" spans="1:28" s="146" customFormat="1" ht="30" customHeight="1" x14ac:dyDescent="0.25">
      <c r="A2" s="472" t="s">
        <v>329</v>
      </c>
      <c r="B2" s="472"/>
      <c r="C2" s="472"/>
      <c r="D2" s="472"/>
      <c r="E2" s="472"/>
      <c r="F2" s="472"/>
      <c r="G2" s="472"/>
      <c r="H2" s="472"/>
      <c r="I2" s="472"/>
      <c r="J2" s="472"/>
      <c r="K2" s="472"/>
      <c r="L2" s="472"/>
      <c r="M2" s="472"/>
      <c r="N2" s="472"/>
      <c r="O2" s="472"/>
      <c r="P2" s="472"/>
      <c r="Q2" s="472"/>
      <c r="R2" s="472"/>
      <c r="S2" s="472"/>
      <c r="T2" s="472"/>
      <c r="U2" s="472"/>
      <c r="V2" s="472"/>
      <c r="W2" s="472"/>
      <c r="X2" s="472"/>
      <c r="Y2" s="472"/>
      <c r="Z2" s="316"/>
    </row>
    <row r="3" spans="1:28" ht="30" customHeight="1" x14ac:dyDescent="0.25">
      <c r="A3" s="473" t="s">
        <v>330</v>
      </c>
      <c r="B3" s="473"/>
      <c r="C3" s="473"/>
      <c r="D3" s="473"/>
      <c r="E3" s="473"/>
      <c r="F3" s="473"/>
      <c r="G3" s="473"/>
      <c r="H3" s="473"/>
      <c r="I3" s="473"/>
      <c r="J3" s="473"/>
      <c r="K3" s="473"/>
      <c r="L3" s="473"/>
      <c r="M3" s="473"/>
      <c r="N3" s="473"/>
      <c r="O3" s="473"/>
      <c r="P3" s="473"/>
      <c r="Q3" s="473"/>
      <c r="R3" s="473"/>
      <c r="S3" s="473"/>
      <c r="T3" s="473"/>
      <c r="U3" s="473"/>
      <c r="V3" s="473"/>
      <c r="W3" s="473"/>
      <c r="X3" s="473"/>
      <c r="Y3" s="473"/>
      <c r="Z3" s="278"/>
    </row>
    <row r="5" spans="1:28" x14ac:dyDescent="0.25">
      <c r="A5" s="14"/>
      <c r="B5" s="14"/>
      <c r="C5" s="14"/>
      <c r="D5" s="14"/>
      <c r="E5" s="14"/>
      <c r="F5" s="424" t="s">
        <v>49</v>
      </c>
      <c r="G5" s="424"/>
      <c r="H5" s="424"/>
      <c r="I5" s="424"/>
      <c r="J5" s="424"/>
      <c r="K5" s="424"/>
      <c r="L5" s="424"/>
      <c r="M5" s="424"/>
      <c r="N5" s="424"/>
      <c r="O5" s="424"/>
      <c r="P5" s="424"/>
      <c r="Q5" s="424"/>
      <c r="R5" s="424"/>
      <c r="S5" s="424"/>
      <c r="T5" s="424"/>
      <c r="U5" s="424"/>
      <c r="V5" s="424"/>
      <c r="W5" s="424"/>
      <c r="X5" s="424"/>
      <c r="Y5" s="424"/>
    </row>
    <row r="6" spans="1:28" ht="24" customHeight="1" x14ac:dyDescent="0.25">
      <c r="A6" s="17"/>
      <c r="B6" s="17"/>
      <c r="C6" s="164"/>
      <c r="D6" s="164"/>
      <c r="E6" s="164"/>
      <c r="F6" s="474">
        <v>-1940</v>
      </c>
      <c r="G6" s="474"/>
      <c r="H6" s="474" t="s">
        <v>316</v>
      </c>
      <c r="I6" s="474"/>
      <c r="J6" s="474" t="s">
        <v>317</v>
      </c>
      <c r="K6" s="474"/>
      <c r="L6" s="474" t="s">
        <v>318</v>
      </c>
      <c r="M6" s="474"/>
      <c r="N6" s="474" t="s">
        <v>319</v>
      </c>
      <c r="O6" s="474"/>
      <c r="P6" s="474" t="s">
        <v>320</v>
      </c>
      <c r="Q6" s="474"/>
      <c r="R6" s="474" t="s">
        <v>56</v>
      </c>
      <c r="S6" s="474"/>
      <c r="T6" s="474" t="s">
        <v>321</v>
      </c>
      <c r="U6" s="474"/>
      <c r="V6" s="465" t="s">
        <v>322</v>
      </c>
      <c r="W6" s="474"/>
      <c r="X6" s="474" t="s">
        <v>58</v>
      </c>
      <c r="Y6" s="474"/>
      <c r="AA6" s="47"/>
      <c r="AB6" s="47"/>
    </row>
    <row r="7" spans="1:28" ht="13.5" customHeight="1" x14ac:dyDescent="0.25">
      <c r="A7" s="21" t="s">
        <v>258</v>
      </c>
      <c r="B7" s="21"/>
      <c r="C7" s="42"/>
      <c r="D7" s="42"/>
      <c r="E7" s="42"/>
      <c r="F7" s="49">
        <v>143.61063916152199</v>
      </c>
      <c r="G7" s="54">
        <v>23.858456244707799</v>
      </c>
      <c r="H7" s="49">
        <v>143.937994822208</v>
      </c>
      <c r="I7" s="54">
        <v>16.074060363968702</v>
      </c>
      <c r="J7" s="49">
        <v>133.21566754229499</v>
      </c>
      <c r="K7" s="54">
        <v>8.8938740370028704</v>
      </c>
      <c r="L7" s="49">
        <v>129.429578118932</v>
      </c>
      <c r="M7" s="54">
        <v>13.0802024107275</v>
      </c>
      <c r="N7" s="49">
        <v>116.717988858829</v>
      </c>
      <c r="O7" s="54">
        <v>18.997521264322302</v>
      </c>
      <c r="P7" s="49">
        <v>127.685521568982</v>
      </c>
      <c r="Q7" s="54">
        <v>22.247380736188799</v>
      </c>
      <c r="R7" s="49">
        <v>112.305145329509</v>
      </c>
      <c r="S7" s="54">
        <v>9.0264521103772992</v>
      </c>
      <c r="T7" s="49">
        <v>105.214982350374</v>
      </c>
      <c r="U7" s="54">
        <v>14.8224907321225</v>
      </c>
      <c r="V7" s="49" t="s">
        <v>30</v>
      </c>
      <c r="W7" s="54" t="s">
        <v>86</v>
      </c>
      <c r="X7" s="49">
        <v>130.79159999999999</v>
      </c>
      <c r="Y7" s="54">
        <v>6.0483139992959298</v>
      </c>
      <c r="AA7" s="55"/>
      <c r="AB7" s="47"/>
    </row>
    <row r="8" spans="1:28" ht="10.5" customHeight="1" x14ac:dyDescent="0.25">
      <c r="A8" s="5" t="s">
        <v>94</v>
      </c>
      <c r="B8" s="5"/>
      <c r="C8" s="5"/>
      <c r="D8" s="5"/>
      <c r="E8" s="5"/>
      <c r="F8" s="29" t="s">
        <v>86</v>
      </c>
      <c r="G8" s="29"/>
      <c r="H8" s="29" t="s">
        <v>86</v>
      </c>
      <c r="I8" s="29"/>
      <c r="J8" s="29" t="s">
        <v>86</v>
      </c>
      <c r="K8" s="29"/>
      <c r="L8" s="29" t="s">
        <v>86</v>
      </c>
      <c r="M8" s="29"/>
      <c r="N8" s="29" t="s">
        <v>86</v>
      </c>
      <c r="O8" s="29"/>
      <c r="P8" s="29" t="s">
        <v>86</v>
      </c>
      <c r="Q8" s="29"/>
      <c r="R8" s="29" t="s">
        <v>86</v>
      </c>
      <c r="S8" s="29"/>
      <c r="T8" s="29" t="s">
        <v>86</v>
      </c>
      <c r="U8" s="29"/>
      <c r="V8" s="246" t="s">
        <v>86</v>
      </c>
      <c r="W8" s="29" t="s">
        <v>86</v>
      </c>
      <c r="X8" s="29" t="s">
        <v>86</v>
      </c>
      <c r="Y8" s="29"/>
      <c r="AA8" s="47"/>
      <c r="AB8" s="47"/>
    </row>
    <row r="9" spans="1:28" ht="12" customHeight="1" x14ac:dyDescent="0.25">
      <c r="A9" s="42"/>
      <c r="B9" s="42" t="s">
        <v>95</v>
      </c>
      <c r="C9" s="5"/>
      <c r="D9" s="5"/>
      <c r="E9" s="5"/>
      <c r="F9" s="82">
        <v>160.92459030727699</v>
      </c>
      <c r="G9" s="55">
        <v>37.358474856518903</v>
      </c>
      <c r="H9" s="82" t="s">
        <v>79</v>
      </c>
      <c r="I9" s="55"/>
      <c r="J9" s="82" t="s">
        <v>79</v>
      </c>
      <c r="K9" s="55"/>
      <c r="L9" s="82" t="s">
        <v>79</v>
      </c>
      <c r="M9" s="55"/>
      <c r="N9" s="108" t="s">
        <v>30</v>
      </c>
      <c r="O9" s="55"/>
      <c r="P9" s="82" t="s">
        <v>79</v>
      </c>
      <c r="Q9" s="55"/>
      <c r="R9" s="108" t="s">
        <v>30</v>
      </c>
      <c r="S9" s="55"/>
      <c r="T9" s="108" t="s">
        <v>30</v>
      </c>
      <c r="U9" s="55"/>
      <c r="V9" s="108" t="s">
        <v>30</v>
      </c>
      <c r="W9" s="201" t="s">
        <v>86</v>
      </c>
      <c r="X9" s="82">
        <v>149.81450000000001</v>
      </c>
      <c r="Y9" s="55">
        <v>64.451083717259607</v>
      </c>
      <c r="AA9" s="47"/>
      <c r="AB9" s="47"/>
    </row>
    <row r="10" spans="1:28" ht="9.9" customHeight="1" x14ac:dyDescent="0.25">
      <c r="A10" s="42"/>
      <c r="B10" s="42" t="s">
        <v>96</v>
      </c>
      <c r="C10" s="5"/>
      <c r="D10" s="5"/>
      <c r="E10" s="5"/>
      <c r="F10" s="82">
        <v>140.26180406590501</v>
      </c>
      <c r="G10" s="55">
        <v>33.276961554661703</v>
      </c>
      <c r="H10" s="82">
        <v>144.11002807915901</v>
      </c>
      <c r="I10" s="55">
        <v>16.559830774728301</v>
      </c>
      <c r="J10" s="82">
        <v>136.54991934983099</v>
      </c>
      <c r="K10" s="55">
        <v>17.8998464551041</v>
      </c>
      <c r="L10" s="82">
        <v>119.91503502923599</v>
      </c>
      <c r="M10" s="55">
        <v>42.3805628517351</v>
      </c>
      <c r="N10" s="82">
        <v>140.46504065829399</v>
      </c>
      <c r="O10" s="55">
        <v>49.187773424967297</v>
      </c>
      <c r="P10" s="82">
        <v>121.622975831996</v>
      </c>
      <c r="Q10" s="55">
        <v>31.9807698931385</v>
      </c>
      <c r="R10" s="82">
        <v>113.606973571696</v>
      </c>
      <c r="S10" s="55">
        <v>16.8319409476203</v>
      </c>
      <c r="T10" s="82">
        <v>100.82589682628</v>
      </c>
      <c r="U10" s="55">
        <v>10.897555233993099</v>
      </c>
      <c r="V10" s="108" t="s">
        <v>30</v>
      </c>
      <c r="W10" s="201" t="s">
        <v>86</v>
      </c>
      <c r="X10" s="82">
        <v>131.92420000000001</v>
      </c>
      <c r="Y10" s="55">
        <v>11.243247324217601</v>
      </c>
      <c r="AA10" s="47"/>
      <c r="AB10" s="47"/>
    </row>
    <row r="11" spans="1:28" ht="9.9" customHeight="1" x14ac:dyDescent="0.25">
      <c r="A11" s="42"/>
      <c r="B11" s="42" t="s">
        <v>97</v>
      </c>
      <c r="C11" s="5"/>
      <c r="D11" s="5"/>
      <c r="E11" s="5"/>
      <c r="F11" s="82">
        <v>148.52475507179901</v>
      </c>
      <c r="G11" s="55">
        <v>23.76370082875</v>
      </c>
      <c r="H11" s="82">
        <v>150.24396803808801</v>
      </c>
      <c r="I11" s="55">
        <v>46.983283619086997</v>
      </c>
      <c r="J11" s="82">
        <v>136.29006389229201</v>
      </c>
      <c r="K11" s="55">
        <v>15.197481160168399</v>
      </c>
      <c r="L11" s="82">
        <v>142.537976966374</v>
      </c>
      <c r="M11" s="55">
        <v>24.367662910851799</v>
      </c>
      <c r="N11" s="82">
        <v>109.59270298862501</v>
      </c>
      <c r="O11" s="55">
        <v>37.788193103770503</v>
      </c>
      <c r="P11" s="82">
        <v>141.77599850306001</v>
      </c>
      <c r="Q11" s="55">
        <v>57.485220368985601</v>
      </c>
      <c r="R11" s="82">
        <v>109.660831007713</v>
      </c>
      <c r="S11" s="55">
        <v>12.346476802389899</v>
      </c>
      <c r="T11" s="82">
        <v>112.957268653236</v>
      </c>
      <c r="U11" s="55">
        <v>31.176111558951199</v>
      </c>
      <c r="V11" s="108" t="s">
        <v>30</v>
      </c>
      <c r="W11" s="201" t="s">
        <v>86</v>
      </c>
      <c r="X11" s="82">
        <v>134.0538</v>
      </c>
      <c r="Y11" s="55">
        <v>13.161929769373</v>
      </c>
      <c r="AA11" s="47"/>
      <c r="AB11" s="47"/>
    </row>
    <row r="12" spans="1:28" ht="9.9" customHeight="1" x14ac:dyDescent="0.25">
      <c r="A12" s="87"/>
      <c r="B12" s="87" t="s">
        <v>177</v>
      </c>
      <c r="C12" s="5"/>
      <c r="D12" s="5"/>
      <c r="E12" s="5"/>
      <c r="F12" s="82">
        <v>159.730841203452</v>
      </c>
      <c r="G12" s="55">
        <v>94.894455590896797</v>
      </c>
      <c r="H12" s="82">
        <v>150.98158630883</v>
      </c>
      <c r="I12" s="55">
        <v>8.7995126090679996</v>
      </c>
      <c r="J12" s="82">
        <v>144.25620878525899</v>
      </c>
      <c r="K12" s="55">
        <v>13.833724709120901</v>
      </c>
      <c r="L12" s="82">
        <v>144.48292143526101</v>
      </c>
      <c r="M12" s="55">
        <v>14.055033134634799</v>
      </c>
      <c r="N12" s="82">
        <v>121.725557819087</v>
      </c>
      <c r="O12" s="55">
        <v>18.725820888720399</v>
      </c>
      <c r="P12" s="82">
        <v>118.521828388803</v>
      </c>
      <c r="Q12" s="55">
        <v>18.683139659717501</v>
      </c>
      <c r="R12" s="82">
        <v>108.628051628612</v>
      </c>
      <c r="S12" s="55">
        <v>19.727965851564399</v>
      </c>
      <c r="T12" s="82">
        <v>94.894025960481798</v>
      </c>
      <c r="U12" s="55">
        <v>23.387203998502599</v>
      </c>
      <c r="V12" s="108" t="s">
        <v>30</v>
      </c>
      <c r="W12" s="201" t="s">
        <v>86</v>
      </c>
      <c r="X12" s="82">
        <v>136.98589999999999</v>
      </c>
      <c r="Y12" s="55">
        <v>7.6585963084590798</v>
      </c>
      <c r="AA12" s="47"/>
      <c r="AB12" s="47"/>
    </row>
    <row r="13" spans="1:28" ht="9.9" customHeight="1" x14ac:dyDescent="0.25">
      <c r="A13" s="42"/>
      <c r="B13" s="42" t="s">
        <v>98</v>
      </c>
      <c r="C13" s="5"/>
      <c r="D13" s="5"/>
      <c r="E13" s="5"/>
      <c r="F13" s="82">
        <v>139.03259560826501</v>
      </c>
      <c r="G13" s="55">
        <v>25.0523593282524</v>
      </c>
      <c r="H13" s="82">
        <v>133.89010527186099</v>
      </c>
      <c r="I13" s="55">
        <v>27.954087516262899</v>
      </c>
      <c r="J13" s="82">
        <v>127.21830494151099</v>
      </c>
      <c r="K13" s="55">
        <v>21.134784919280602</v>
      </c>
      <c r="L13" s="82">
        <v>129.503960330513</v>
      </c>
      <c r="M13" s="55">
        <v>29.841282642767801</v>
      </c>
      <c r="N13" s="82">
        <v>112.076654818679</v>
      </c>
      <c r="O13" s="55">
        <v>60.6437908520886</v>
      </c>
      <c r="P13" s="82">
        <v>108.07084895516699</v>
      </c>
      <c r="Q13" s="55">
        <v>32.8514626496289</v>
      </c>
      <c r="R13" s="82">
        <v>124.833847664972</v>
      </c>
      <c r="S13" s="55">
        <v>30.031737791814798</v>
      </c>
      <c r="T13" s="82">
        <v>89.510364728709405</v>
      </c>
      <c r="U13" s="55">
        <v>20.924709901742499</v>
      </c>
      <c r="V13" s="108" t="s">
        <v>30</v>
      </c>
      <c r="W13" s="201" t="s">
        <v>86</v>
      </c>
      <c r="X13" s="82">
        <v>124.2349</v>
      </c>
      <c r="Y13" s="55">
        <v>14.766133653271201</v>
      </c>
      <c r="AA13" s="47"/>
      <c r="AB13" s="47"/>
    </row>
    <row r="14" spans="1:28" x14ac:dyDescent="0.25">
      <c r="A14" s="5" t="s">
        <v>255</v>
      </c>
      <c r="F14" s="12" t="s">
        <v>86</v>
      </c>
      <c r="H14" s="12" t="s">
        <v>86</v>
      </c>
      <c r="J14" s="12" t="s">
        <v>86</v>
      </c>
      <c r="L14" s="12" t="s">
        <v>86</v>
      </c>
      <c r="N14" s="12" t="s">
        <v>86</v>
      </c>
      <c r="P14" s="82" t="s">
        <v>86</v>
      </c>
      <c r="Q14" s="55"/>
      <c r="R14" s="12" t="s">
        <v>86</v>
      </c>
      <c r="T14" s="82" t="s">
        <v>86</v>
      </c>
      <c r="U14" s="55"/>
      <c r="V14" s="202" t="s">
        <v>86</v>
      </c>
      <c r="W14" s="1" t="s">
        <v>86</v>
      </c>
      <c r="X14" s="82" t="s">
        <v>86</v>
      </c>
      <c r="Y14" s="55"/>
    </row>
    <row r="15" spans="1:28" ht="9.9" customHeight="1" x14ac:dyDescent="0.25">
      <c r="A15" s="42"/>
      <c r="B15" s="42" t="s">
        <v>259</v>
      </c>
      <c r="C15" s="42"/>
      <c r="D15" s="42"/>
      <c r="E15" s="42"/>
      <c r="F15" s="82">
        <v>153.83055812033399</v>
      </c>
      <c r="G15" s="55">
        <v>24.499418519363498</v>
      </c>
      <c r="H15" s="82">
        <v>142.58914539072501</v>
      </c>
      <c r="I15" s="55">
        <v>10.0417216977454</v>
      </c>
      <c r="J15" s="82">
        <v>131.72678325039601</v>
      </c>
      <c r="K15" s="55">
        <v>11.9316165744392</v>
      </c>
      <c r="L15" s="82">
        <v>123.346451403209</v>
      </c>
      <c r="M15" s="55">
        <v>53.454342915080801</v>
      </c>
      <c r="N15" s="82">
        <v>101.032959476424</v>
      </c>
      <c r="O15" s="55">
        <v>31.6409478973661</v>
      </c>
      <c r="P15" s="82">
        <v>157.52050238613199</v>
      </c>
      <c r="Q15" s="55">
        <v>84.174748104956805</v>
      </c>
      <c r="R15" s="82">
        <v>119.471140898632</v>
      </c>
      <c r="S15" s="55">
        <v>17.759772893241099</v>
      </c>
      <c r="T15" s="82">
        <v>116.402650075935</v>
      </c>
      <c r="U15" s="55">
        <v>26.687641864827</v>
      </c>
      <c r="V15" s="82" t="s">
        <v>30</v>
      </c>
      <c r="W15" s="55" t="s">
        <v>86</v>
      </c>
      <c r="X15" s="82">
        <v>132.64850000000001</v>
      </c>
      <c r="Y15" s="55">
        <v>10.994114622785199</v>
      </c>
      <c r="AA15" s="55"/>
      <c r="AB15" s="47"/>
    </row>
    <row r="16" spans="1:28" ht="9.9" customHeight="1" x14ac:dyDescent="0.25">
      <c r="A16" s="42"/>
      <c r="B16" s="42" t="s">
        <v>310</v>
      </c>
      <c r="C16" s="42"/>
      <c r="D16" s="42"/>
      <c r="E16" s="42"/>
      <c r="F16" s="82">
        <v>176.53642727462699</v>
      </c>
      <c r="G16" s="55">
        <v>20.400508848632899</v>
      </c>
      <c r="H16" s="82">
        <v>180.530595155398</v>
      </c>
      <c r="I16" s="55">
        <v>47.124160831345399</v>
      </c>
      <c r="J16" s="82">
        <v>130.33644259681401</v>
      </c>
      <c r="K16" s="55">
        <v>16.555413022140399</v>
      </c>
      <c r="L16" s="82">
        <v>141.365743498065</v>
      </c>
      <c r="M16" s="55">
        <v>33.666333127321998</v>
      </c>
      <c r="N16" s="382" t="s">
        <v>331</v>
      </c>
      <c r="O16" s="55">
        <v>144.82680735567001</v>
      </c>
      <c r="P16" s="382" t="s">
        <v>332</v>
      </c>
      <c r="Q16" s="55">
        <v>208.137818038712</v>
      </c>
      <c r="R16" s="82">
        <v>109.788136948149</v>
      </c>
      <c r="S16" s="55">
        <v>25.473015412907198</v>
      </c>
      <c r="T16" s="82">
        <v>133.82284267579701</v>
      </c>
      <c r="U16" s="55">
        <v>45.803171609482398</v>
      </c>
      <c r="V16" s="82" t="s">
        <v>30</v>
      </c>
      <c r="W16" s="55" t="s">
        <v>86</v>
      </c>
      <c r="X16" s="82">
        <v>144.60749999999999</v>
      </c>
      <c r="Y16" s="55">
        <v>25.212993861413899</v>
      </c>
      <c r="AA16" s="55"/>
      <c r="AB16" s="47"/>
    </row>
    <row r="17" spans="1:28" ht="9.9" customHeight="1" x14ac:dyDescent="0.25">
      <c r="A17" s="42"/>
      <c r="B17" s="42" t="s">
        <v>261</v>
      </c>
      <c r="C17" s="42"/>
      <c r="D17" s="42"/>
      <c r="E17" s="42"/>
      <c r="F17" s="82">
        <v>140.444897059456</v>
      </c>
      <c r="G17" s="55">
        <v>23.242816425028501</v>
      </c>
      <c r="H17" s="82">
        <v>127.525215014428</v>
      </c>
      <c r="I17" s="55">
        <v>12.659382811003301</v>
      </c>
      <c r="J17" s="82">
        <v>124.607624585907</v>
      </c>
      <c r="K17" s="55">
        <v>10.8154640189383</v>
      </c>
      <c r="L17" s="82" t="s">
        <v>79</v>
      </c>
      <c r="M17" s="55"/>
      <c r="N17" s="82">
        <v>103.381655366766</v>
      </c>
      <c r="O17" s="55">
        <v>32.444753668943399</v>
      </c>
      <c r="P17" s="82">
        <v>128.475836992431</v>
      </c>
      <c r="Q17" s="55">
        <v>31.842984478431799</v>
      </c>
      <c r="R17" s="82" t="s">
        <v>79</v>
      </c>
      <c r="S17" s="55"/>
      <c r="T17" s="82" t="s">
        <v>79</v>
      </c>
      <c r="U17" s="55"/>
      <c r="V17" s="82" t="s">
        <v>30</v>
      </c>
      <c r="W17" s="55" t="s">
        <v>86</v>
      </c>
      <c r="X17" s="82">
        <v>128.5052</v>
      </c>
      <c r="Y17" s="55">
        <v>13.307089359346101</v>
      </c>
      <c r="AA17" s="55"/>
      <c r="AB17" s="47"/>
    </row>
    <row r="18" spans="1:28" ht="9.9" customHeight="1" x14ac:dyDescent="0.25">
      <c r="A18" s="42"/>
      <c r="B18" s="42" t="s">
        <v>262</v>
      </c>
      <c r="C18" s="42"/>
      <c r="D18" s="42"/>
      <c r="E18" s="42"/>
      <c r="F18" s="82">
        <v>130.041709400993</v>
      </c>
      <c r="G18" s="55">
        <v>27.8046482265107</v>
      </c>
      <c r="H18" s="82">
        <v>120.39612028770399</v>
      </c>
      <c r="I18" s="55">
        <v>13.556715892842099</v>
      </c>
      <c r="J18" s="82">
        <v>142.14227433429801</v>
      </c>
      <c r="K18" s="55">
        <v>12.3921547684938</v>
      </c>
      <c r="L18" s="82">
        <v>117.85010807473699</v>
      </c>
      <c r="M18" s="55">
        <v>14.272878751599301</v>
      </c>
      <c r="N18" s="82">
        <v>96.754693823698801</v>
      </c>
      <c r="O18" s="55">
        <v>28.3283122561973</v>
      </c>
      <c r="P18" s="82">
        <v>99.750743950218705</v>
      </c>
      <c r="Q18" s="55">
        <v>16.114913354389799</v>
      </c>
      <c r="R18" s="82">
        <v>72.519362230560304</v>
      </c>
      <c r="S18" s="55">
        <v>35.444478216609902</v>
      </c>
      <c r="T18" s="82">
        <v>108.156920720511</v>
      </c>
      <c r="U18" s="55">
        <v>17.482281138693502</v>
      </c>
      <c r="V18" s="82" t="s">
        <v>30</v>
      </c>
      <c r="W18" s="55" t="s">
        <v>86</v>
      </c>
      <c r="X18" s="82">
        <v>121.03149999999999</v>
      </c>
      <c r="Y18" s="55">
        <v>6.92072825694909</v>
      </c>
      <c r="AA18" s="55"/>
      <c r="AB18" s="47"/>
    </row>
    <row r="19" spans="1:28" ht="9.9" customHeight="1" x14ac:dyDescent="0.25">
      <c r="A19" s="42"/>
      <c r="B19" s="42" t="s">
        <v>263</v>
      </c>
      <c r="C19" s="42"/>
      <c r="D19" s="42"/>
      <c r="E19" s="42"/>
      <c r="F19" s="82">
        <v>134.77658635146</v>
      </c>
      <c r="G19" s="55">
        <v>73.380949564059406</v>
      </c>
      <c r="H19" s="82">
        <v>117.65452780580399</v>
      </c>
      <c r="I19" s="55">
        <v>25.9161357408314</v>
      </c>
      <c r="J19" s="82">
        <v>108.534126407606</v>
      </c>
      <c r="K19" s="55">
        <v>22.562233288966901</v>
      </c>
      <c r="L19" s="82">
        <v>115.66180188680799</v>
      </c>
      <c r="M19" s="55">
        <v>50.652195996639797</v>
      </c>
      <c r="N19" s="82">
        <v>199.764435795803</v>
      </c>
      <c r="O19" s="55">
        <v>141.51363056709999</v>
      </c>
      <c r="P19" s="82">
        <v>108.42607373908299</v>
      </c>
      <c r="Q19" s="55">
        <v>28.930961124317999</v>
      </c>
      <c r="R19" s="82">
        <v>85.062098954054505</v>
      </c>
      <c r="S19" s="55">
        <v>11.9240619139019</v>
      </c>
      <c r="T19" s="82">
        <v>75.204588603349904</v>
      </c>
      <c r="U19" s="55">
        <v>18.819055493174702</v>
      </c>
      <c r="V19" s="82" t="s">
        <v>30</v>
      </c>
      <c r="W19" s="55" t="s">
        <v>86</v>
      </c>
      <c r="X19" s="82">
        <v>116.0701</v>
      </c>
      <c r="Y19" s="55">
        <v>29.0708453819413</v>
      </c>
      <c r="AA19" s="55"/>
      <c r="AB19" s="47"/>
    </row>
    <row r="20" spans="1:28" ht="9.9" customHeight="1" x14ac:dyDescent="0.25">
      <c r="A20" s="42"/>
      <c r="B20" s="42" t="s">
        <v>311</v>
      </c>
      <c r="C20" s="42"/>
      <c r="D20" s="42"/>
      <c r="E20" s="42"/>
      <c r="F20" s="82">
        <v>72.269595396556596</v>
      </c>
      <c r="G20" s="55">
        <v>16.015287437033798</v>
      </c>
      <c r="H20" s="82">
        <v>109.25960165026601</v>
      </c>
      <c r="I20" s="55">
        <v>22.895395712250199</v>
      </c>
      <c r="J20" s="82">
        <v>142.51458275107501</v>
      </c>
      <c r="K20" s="55">
        <v>17.4446077047897</v>
      </c>
      <c r="L20" s="82">
        <v>161.791427878489</v>
      </c>
      <c r="M20" s="55">
        <v>16.183505303997499</v>
      </c>
      <c r="N20" s="82">
        <v>152.21554115274</v>
      </c>
      <c r="O20" s="55">
        <v>60.1985103370966</v>
      </c>
      <c r="P20" s="82">
        <v>115.883800743842</v>
      </c>
      <c r="Q20" s="55">
        <v>25.2961808616311</v>
      </c>
      <c r="R20" s="82">
        <v>160.76350967561399</v>
      </c>
      <c r="S20" s="55">
        <v>45.977123471206099</v>
      </c>
      <c r="T20" s="82">
        <v>89.402332225126102</v>
      </c>
      <c r="U20" s="55">
        <v>27.8669640858135</v>
      </c>
      <c r="V20" s="82" t="s">
        <v>30</v>
      </c>
      <c r="W20" s="55" t="s">
        <v>86</v>
      </c>
      <c r="X20" s="82">
        <v>123.1284</v>
      </c>
      <c r="Y20" s="55">
        <v>12.289099524112901</v>
      </c>
      <c r="AA20" s="55"/>
      <c r="AB20" s="47"/>
    </row>
    <row r="21" spans="1:28" ht="9.9" customHeight="1" x14ac:dyDescent="0.25">
      <c r="A21" s="42"/>
      <c r="B21" s="42" t="s">
        <v>265</v>
      </c>
      <c r="C21" s="42"/>
      <c r="D21" s="42"/>
      <c r="E21" s="42"/>
      <c r="F21" s="82">
        <v>168.50087322854699</v>
      </c>
      <c r="G21" s="55">
        <v>61.3748428611202</v>
      </c>
      <c r="H21" s="380" t="s">
        <v>333</v>
      </c>
      <c r="I21" s="55">
        <v>134.472065852182</v>
      </c>
      <c r="J21" s="82">
        <v>125.78679928546499</v>
      </c>
      <c r="K21" s="55">
        <v>60.1050536525834</v>
      </c>
      <c r="L21" s="82">
        <v>127.229193699177</v>
      </c>
      <c r="M21" s="55">
        <v>29.9328071738808</v>
      </c>
      <c r="N21" s="82">
        <v>98.808735799353201</v>
      </c>
      <c r="O21" s="55">
        <v>27.573174121610801</v>
      </c>
      <c r="P21" s="82">
        <v>262.91169111623498</v>
      </c>
      <c r="Q21" s="55">
        <v>185.69871234093401</v>
      </c>
      <c r="R21" s="82">
        <v>117.680400252688</v>
      </c>
      <c r="S21" s="55">
        <v>37.248738931801199</v>
      </c>
      <c r="T21" s="82">
        <v>73.7691126388914</v>
      </c>
      <c r="U21" s="55">
        <v>29.729970232706201</v>
      </c>
      <c r="V21" s="82" t="s">
        <v>30</v>
      </c>
      <c r="W21" s="55" t="s">
        <v>86</v>
      </c>
      <c r="X21" s="82">
        <v>118.4588</v>
      </c>
      <c r="Y21" s="55">
        <v>25.866809687433999</v>
      </c>
      <c r="AA21" s="55"/>
      <c r="AB21" s="47"/>
    </row>
    <row r="22" spans="1:28" ht="9.9" customHeight="1" x14ac:dyDescent="0.25">
      <c r="A22" s="42"/>
      <c r="B22" s="42" t="s">
        <v>266</v>
      </c>
      <c r="C22" s="42"/>
      <c r="D22" s="42"/>
      <c r="E22" s="42"/>
      <c r="F22" s="108" t="s">
        <v>30</v>
      </c>
      <c r="G22" s="55"/>
      <c r="H22" s="82" t="s">
        <v>79</v>
      </c>
      <c r="I22" s="55"/>
      <c r="J22" s="82">
        <v>122.124171784867</v>
      </c>
      <c r="K22" s="55">
        <v>11.468242460951901</v>
      </c>
      <c r="L22" s="82" t="s">
        <v>79</v>
      </c>
      <c r="M22" s="55"/>
      <c r="N22" s="82" t="s">
        <v>79</v>
      </c>
      <c r="O22" s="55"/>
      <c r="P22" s="108" t="s">
        <v>30</v>
      </c>
      <c r="Q22" s="108"/>
      <c r="R22" s="108" t="s">
        <v>30</v>
      </c>
      <c r="S22" s="108"/>
      <c r="T22" s="108" t="s">
        <v>30</v>
      </c>
      <c r="U22" s="55"/>
      <c r="V22" s="82" t="s">
        <v>30</v>
      </c>
      <c r="W22" s="55" t="s">
        <v>86</v>
      </c>
      <c r="X22" s="82">
        <v>211.7946</v>
      </c>
      <c r="Y22" s="55">
        <v>78.497326355659595</v>
      </c>
      <c r="AA22" s="55"/>
      <c r="AB22" s="47"/>
    </row>
    <row r="23" spans="1:28" ht="9.9" customHeight="1" x14ac:dyDescent="0.25">
      <c r="A23" s="42"/>
      <c r="B23" s="42" t="s">
        <v>267</v>
      </c>
      <c r="C23" s="42"/>
      <c r="D23" s="42"/>
      <c r="E23" s="42"/>
      <c r="F23" s="82" t="s">
        <v>79</v>
      </c>
      <c r="G23" s="55"/>
      <c r="H23" s="82">
        <v>132.520978619245</v>
      </c>
      <c r="I23" s="55">
        <v>19.5605988115733</v>
      </c>
      <c r="J23" s="82">
        <v>109.56797349237</v>
      </c>
      <c r="K23" s="55">
        <v>16.946988901519099</v>
      </c>
      <c r="L23" s="82">
        <v>133.06151076849301</v>
      </c>
      <c r="M23" s="55">
        <v>21.458547467897901</v>
      </c>
      <c r="N23" s="82" t="s">
        <v>79</v>
      </c>
      <c r="O23" s="55"/>
      <c r="P23" s="82" t="s">
        <v>79</v>
      </c>
      <c r="Q23" s="55"/>
      <c r="R23" s="82" t="s">
        <v>79</v>
      </c>
      <c r="S23" s="55"/>
      <c r="T23" s="82">
        <v>95.739187107203307</v>
      </c>
      <c r="U23" s="55">
        <v>26.228146362457</v>
      </c>
      <c r="V23" s="82" t="s">
        <v>30</v>
      </c>
      <c r="W23" s="55" t="s">
        <v>86</v>
      </c>
      <c r="X23" s="82">
        <v>117.61960000000001</v>
      </c>
      <c r="Y23" s="55">
        <v>13.5414385261757</v>
      </c>
      <c r="AA23" s="55"/>
      <c r="AB23" s="47"/>
    </row>
    <row r="24" spans="1:28" ht="9.9" customHeight="1" x14ac:dyDescent="0.25">
      <c r="A24" s="42"/>
      <c r="B24" s="42" t="s">
        <v>268</v>
      </c>
      <c r="C24" s="42"/>
      <c r="D24" s="42"/>
      <c r="E24" s="42"/>
      <c r="F24" s="82">
        <v>165.47480268572599</v>
      </c>
      <c r="G24" s="55">
        <v>104.30341568561001</v>
      </c>
      <c r="H24" s="82">
        <v>137.53285924561499</v>
      </c>
      <c r="I24" s="55">
        <v>99.742075837715404</v>
      </c>
      <c r="J24" s="82">
        <v>140.41487669777601</v>
      </c>
      <c r="K24" s="55">
        <v>12.406831043330101</v>
      </c>
      <c r="L24" s="82">
        <v>151.139149139083</v>
      </c>
      <c r="M24" s="55">
        <v>43.379888306416902</v>
      </c>
      <c r="N24" s="82">
        <v>141.53716762974301</v>
      </c>
      <c r="O24" s="55">
        <v>59.7061750434614</v>
      </c>
      <c r="P24" s="82">
        <v>113.744596029709</v>
      </c>
      <c r="Q24" s="55">
        <v>34.4979105722093</v>
      </c>
      <c r="R24" s="82">
        <v>103.438609927779</v>
      </c>
      <c r="S24" s="55">
        <v>16.7462315751795</v>
      </c>
      <c r="T24" s="82">
        <v>91.741155644787298</v>
      </c>
      <c r="U24" s="55">
        <v>10.6704972978548</v>
      </c>
      <c r="V24" s="82" t="s">
        <v>30</v>
      </c>
      <c r="W24" s="55" t="s">
        <v>86</v>
      </c>
      <c r="X24" s="82">
        <v>133.39670000000001</v>
      </c>
      <c r="Y24" s="55">
        <v>31.1326942134876</v>
      </c>
      <c r="AA24" s="55"/>
      <c r="AB24" s="47"/>
    </row>
    <row r="25" spans="1:28" ht="9.9" customHeight="1" x14ac:dyDescent="0.25">
      <c r="A25" s="42"/>
      <c r="B25" s="42" t="s">
        <v>269</v>
      </c>
      <c r="C25" s="42"/>
      <c r="D25" s="42"/>
      <c r="E25" s="42"/>
      <c r="F25" s="82">
        <v>149.12064674374599</v>
      </c>
      <c r="G25" s="55">
        <v>43.685701080346199</v>
      </c>
      <c r="H25" s="82">
        <v>227.66104264440699</v>
      </c>
      <c r="I25" s="55">
        <v>140.68409657932</v>
      </c>
      <c r="J25" s="82">
        <v>102.099962821643</v>
      </c>
      <c r="K25" s="55">
        <v>20.651892216491198</v>
      </c>
      <c r="L25" s="82">
        <v>96.715032716917193</v>
      </c>
      <c r="M25" s="55">
        <v>17.164185699657001</v>
      </c>
      <c r="N25" s="82">
        <v>88.861677946745601</v>
      </c>
      <c r="O25" s="55">
        <v>21.507422269840198</v>
      </c>
      <c r="P25" s="82">
        <v>115.384166851888</v>
      </c>
      <c r="Q25" s="55">
        <v>55.3988884089066</v>
      </c>
      <c r="R25" s="82">
        <v>114.548071825557</v>
      </c>
      <c r="S25" s="55">
        <v>33.241332876132397</v>
      </c>
      <c r="T25" s="82">
        <v>90.415352219238301</v>
      </c>
      <c r="U25" s="55">
        <v>44.802616644410101</v>
      </c>
      <c r="V25" s="82" t="s">
        <v>30</v>
      </c>
      <c r="W25" s="55" t="s">
        <v>86</v>
      </c>
      <c r="X25" s="82">
        <v>125.6622</v>
      </c>
      <c r="Y25" s="55">
        <v>25.473195909781101</v>
      </c>
      <c r="AA25" s="55"/>
      <c r="AB25" s="47"/>
    </row>
    <row r="26" spans="1:28" ht="9.9" customHeight="1" x14ac:dyDescent="0.25">
      <c r="A26" s="42"/>
      <c r="B26" s="42" t="s">
        <v>270</v>
      </c>
      <c r="C26" s="42"/>
      <c r="D26" s="42"/>
      <c r="E26" s="42"/>
      <c r="F26" s="82">
        <v>128.95297315863601</v>
      </c>
      <c r="G26" s="55">
        <v>41.824227854860801</v>
      </c>
      <c r="H26" s="82">
        <v>133.82937952091399</v>
      </c>
      <c r="I26" s="55">
        <v>13.4143456583081</v>
      </c>
      <c r="J26" s="82">
        <v>128.937506109813</v>
      </c>
      <c r="K26" s="55">
        <v>19.509143228284898</v>
      </c>
      <c r="L26" s="82">
        <v>121.307153148141</v>
      </c>
      <c r="M26" s="55">
        <v>23.590032621313</v>
      </c>
      <c r="N26" s="82">
        <v>90.2712644066292</v>
      </c>
      <c r="O26" s="55">
        <v>28.157817975892002</v>
      </c>
      <c r="P26" s="82">
        <v>100.037862713698</v>
      </c>
      <c r="Q26" s="55">
        <v>24.9225585172987</v>
      </c>
      <c r="R26" s="82">
        <v>116.557644877573</v>
      </c>
      <c r="S26" s="55">
        <v>18.077956145709699</v>
      </c>
      <c r="T26" s="82">
        <v>90.198215385729696</v>
      </c>
      <c r="U26" s="55">
        <v>17.306919025911601</v>
      </c>
      <c r="V26" s="82" t="s">
        <v>30</v>
      </c>
      <c r="W26" s="55" t="s">
        <v>86</v>
      </c>
      <c r="X26" s="82">
        <v>121.27849999999999</v>
      </c>
      <c r="Y26" s="55">
        <v>10.295304097437601</v>
      </c>
      <c r="AA26" s="55"/>
      <c r="AB26" s="47"/>
    </row>
    <row r="27" spans="1:28" ht="9.9" customHeight="1" x14ac:dyDescent="0.25">
      <c r="A27" s="42"/>
      <c r="B27" s="42" t="s">
        <v>271</v>
      </c>
      <c r="C27" s="42"/>
      <c r="D27" s="42"/>
      <c r="E27" s="42"/>
      <c r="F27" s="82">
        <v>86.740613931863805</v>
      </c>
      <c r="G27" s="55">
        <v>52.419759243940099</v>
      </c>
      <c r="H27" s="82">
        <v>125.580453233816</v>
      </c>
      <c r="I27" s="55">
        <v>42.279706917110303</v>
      </c>
      <c r="J27" s="82">
        <v>130.22057346755199</v>
      </c>
      <c r="K27" s="55">
        <v>18.008727342995002</v>
      </c>
      <c r="L27" s="82">
        <v>130.464132060125</v>
      </c>
      <c r="M27" s="55">
        <v>12.9262508085611</v>
      </c>
      <c r="N27" s="82">
        <v>169.10077112048799</v>
      </c>
      <c r="O27" s="55">
        <v>54.306557519445597</v>
      </c>
      <c r="P27" s="82">
        <v>96.296855325487499</v>
      </c>
      <c r="Q27" s="55">
        <v>36.596425112297403</v>
      </c>
      <c r="R27" s="82" t="s">
        <v>79</v>
      </c>
      <c r="S27" s="55"/>
      <c r="T27" s="82" t="s">
        <v>79</v>
      </c>
      <c r="U27" s="55"/>
      <c r="V27" s="82" t="s">
        <v>30</v>
      </c>
      <c r="W27" s="55" t="s">
        <v>86</v>
      </c>
      <c r="X27" s="82">
        <v>128.5394</v>
      </c>
      <c r="Y27" s="55">
        <v>25.349796702750801</v>
      </c>
      <c r="AA27" s="55"/>
      <c r="AB27" s="47"/>
    </row>
    <row r="28" spans="1:28" ht="12" customHeight="1" x14ac:dyDescent="0.25">
      <c r="A28" s="42"/>
      <c r="B28" s="42" t="s">
        <v>272</v>
      </c>
      <c r="C28" s="42"/>
      <c r="D28" s="42"/>
      <c r="E28" s="42"/>
      <c r="F28" s="82">
        <v>160.52447244950699</v>
      </c>
      <c r="G28" s="55">
        <v>22.924949819392001</v>
      </c>
      <c r="H28" s="82">
        <v>137.73916556197301</v>
      </c>
      <c r="I28" s="55">
        <v>28.6519255891874</v>
      </c>
      <c r="J28" s="82">
        <v>130.840813943239</v>
      </c>
      <c r="K28" s="55">
        <v>36.153091411381197</v>
      </c>
      <c r="L28" s="82">
        <v>122.30580042095301</v>
      </c>
      <c r="M28" s="55">
        <v>12.219206235691299</v>
      </c>
      <c r="N28" s="82">
        <v>136.204398310496</v>
      </c>
      <c r="O28" s="55">
        <v>100.788831404438</v>
      </c>
      <c r="P28" s="82">
        <v>94.786164679784804</v>
      </c>
      <c r="Q28" s="55">
        <v>50.928360445449499</v>
      </c>
      <c r="R28" s="82">
        <v>93.909407948551305</v>
      </c>
      <c r="S28" s="55">
        <v>29.1086485725545</v>
      </c>
      <c r="T28" s="82" t="s">
        <v>79</v>
      </c>
      <c r="U28" s="55"/>
      <c r="V28" s="82" t="s">
        <v>30</v>
      </c>
      <c r="W28" s="55" t="s">
        <v>86</v>
      </c>
      <c r="X28" s="82">
        <v>132.53030000000001</v>
      </c>
      <c r="Y28" s="55">
        <v>17.7178360819928</v>
      </c>
      <c r="AA28" s="55"/>
      <c r="AB28" s="47"/>
    </row>
    <row r="29" spans="1:28" ht="9.9" customHeight="1" x14ac:dyDescent="0.25">
      <c r="A29" s="42"/>
      <c r="B29" s="42" t="s">
        <v>273</v>
      </c>
      <c r="C29" s="42"/>
      <c r="D29" s="42"/>
      <c r="E29" s="42"/>
      <c r="F29" s="382" t="s">
        <v>334</v>
      </c>
      <c r="G29" s="55">
        <v>132.95032167911501</v>
      </c>
      <c r="H29" s="82">
        <v>134.98159038692401</v>
      </c>
      <c r="I29" s="55">
        <v>18.7368800201242</v>
      </c>
      <c r="J29" s="82">
        <v>126.74644414932899</v>
      </c>
      <c r="K29" s="55">
        <v>18.5640272973036</v>
      </c>
      <c r="L29" s="82">
        <v>142.00367356245101</v>
      </c>
      <c r="M29" s="55">
        <v>8.4506098078860106</v>
      </c>
      <c r="N29" s="82">
        <v>121.20301006920501</v>
      </c>
      <c r="O29" s="55">
        <v>10.817856852326599</v>
      </c>
      <c r="P29" s="82">
        <v>163.27120838123801</v>
      </c>
      <c r="Q29" s="55">
        <v>20.121033298030301</v>
      </c>
      <c r="R29" s="82" t="s">
        <v>79</v>
      </c>
      <c r="S29" s="55"/>
      <c r="T29" s="82">
        <v>106.321430943294</v>
      </c>
      <c r="U29" s="55">
        <v>25.987235104433399</v>
      </c>
      <c r="V29" s="82" t="s">
        <v>30</v>
      </c>
      <c r="W29" s="55" t="s">
        <v>86</v>
      </c>
      <c r="X29" s="82">
        <v>128.7148</v>
      </c>
      <c r="Y29" s="55">
        <v>20.272185877235099</v>
      </c>
      <c r="AA29" s="55"/>
      <c r="AB29" s="47"/>
    </row>
    <row r="30" spans="1:28" ht="9.9" customHeight="1" x14ac:dyDescent="0.25">
      <c r="A30" s="42"/>
      <c r="B30" s="42" t="s">
        <v>274</v>
      </c>
      <c r="C30" s="42"/>
      <c r="D30" s="42"/>
      <c r="E30" s="42"/>
      <c r="F30" s="82">
        <v>95.981086649527796</v>
      </c>
      <c r="G30" s="55">
        <v>27.296987704541401</v>
      </c>
      <c r="H30" s="82">
        <v>218.205283061735</v>
      </c>
      <c r="I30" s="55">
        <v>121.525288573883</v>
      </c>
      <c r="J30" s="82">
        <v>157.88300474347199</v>
      </c>
      <c r="K30" s="55">
        <v>114.215209612872</v>
      </c>
      <c r="L30" s="82">
        <v>173.48725732462299</v>
      </c>
      <c r="M30" s="55">
        <v>59.169672673747598</v>
      </c>
      <c r="N30" s="82">
        <v>192.52241591656801</v>
      </c>
      <c r="O30" s="55">
        <v>69.423841129207602</v>
      </c>
      <c r="P30" s="82">
        <v>106.87395051313401</v>
      </c>
      <c r="Q30" s="55">
        <v>23.523936345517999</v>
      </c>
      <c r="R30" s="82" t="s">
        <v>79</v>
      </c>
      <c r="S30" s="55"/>
      <c r="T30" s="82" t="s">
        <v>79</v>
      </c>
      <c r="U30" s="55"/>
      <c r="V30" s="82" t="s">
        <v>30</v>
      </c>
      <c r="W30" s="55" t="s">
        <v>86</v>
      </c>
      <c r="X30" s="82">
        <v>157.01490000000001</v>
      </c>
      <c r="Y30" s="55">
        <v>40.827619109390497</v>
      </c>
      <c r="AA30" s="55"/>
      <c r="AB30" s="47"/>
    </row>
    <row r="31" spans="1:28" ht="9.9" customHeight="1" x14ac:dyDescent="0.25">
      <c r="A31" s="42"/>
      <c r="B31" s="42" t="s">
        <v>275</v>
      </c>
      <c r="C31" s="42"/>
      <c r="D31" s="42"/>
      <c r="E31" s="42"/>
      <c r="F31" s="82">
        <v>174.268088946044</v>
      </c>
      <c r="G31" s="55">
        <v>70.158684887902595</v>
      </c>
      <c r="H31" s="82">
        <v>146.27953469273601</v>
      </c>
      <c r="I31" s="55">
        <v>49.865321612778502</v>
      </c>
      <c r="J31" s="82">
        <v>127.381940404746</v>
      </c>
      <c r="K31" s="55">
        <v>11.243110197897</v>
      </c>
      <c r="L31" s="82">
        <v>139.01431226967699</v>
      </c>
      <c r="M31" s="55">
        <v>11.7832032021639</v>
      </c>
      <c r="N31" s="82">
        <v>108.92995436279401</v>
      </c>
      <c r="O31" s="55">
        <v>40.714934025886102</v>
      </c>
      <c r="P31" s="82">
        <v>109.86615909258801</v>
      </c>
      <c r="Q31" s="55">
        <v>12.231257790720001</v>
      </c>
      <c r="R31" s="82" t="s">
        <v>79</v>
      </c>
      <c r="S31" s="55"/>
      <c r="T31" s="82" t="s">
        <v>79</v>
      </c>
      <c r="U31" s="55"/>
      <c r="V31" s="82" t="s">
        <v>30</v>
      </c>
      <c r="W31" s="55" t="s">
        <v>86</v>
      </c>
      <c r="X31" s="82">
        <v>129.48140000000001</v>
      </c>
      <c r="Y31" s="55">
        <v>17.5459662499822</v>
      </c>
      <c r="AA31" s="55"/>
      <c r="AB31" s="47"/>
    </row>
    <row r="32" spans="1:28" ht="9.9" customHeight="1" x14ac:dyDescent="0.25">
      <c r="A32" s="42"/>
      <c r="B32" s="42" t="s">
        <v>276</v>
      </c>
      <c r="C32" s="42"/>
      <c r="D32" s="42"/>
      <c r="E32" s="42"/>
      <c r="F32" s="82" t="s">
        <v>79</v>
      </c>
      <c r="G32" s="55"/>
      <c r="H32" s="82">
        <v>153.67671217306099</v>
      </c>
      <c r="I32" s="55">
        <v>26.169761783750001</v>
      </c>
      <c r="J32" s="82">
        <v>142.08864338656801</v>
      </c>
      <c r="K32" s="55">
        <v>116.725731182508</v>
      </c>
      <c r="L32" s="82">
        <v>143.83668000603501</v>
      </c>
      <c r="M32" s="55">
        <v>130.07811185921801</v>
      </c>
      <c r="N32" s="82">
        <v>102.630989333868</v>
      </c>
      <c r="O32" s="55">
        <v>21.304751343943501</v>
      </c>
      <c r="P32" s="82">
        <v>71.731495571510493</v>
      </c>
      <c r="Q32" s="55">
        <v>33.538298352353401</v>
      </c>
      <c r="R32" s="82" t="s">
        <v>79</v>
      </c>
      <c r="S32" s="55"/>
      <c r="T32" s="82" t="s">
        <v>79</v>
      </c>
      <c r="U32" s="55"/>
      <c r="V32" s="82" t="s">
        <v>30</v>
      </c>
      <c r="W32" s="55" t="s">
        <v>86</v>
      </c>
      <c r="X32" s="82">
        <v>134.88659999999999</v>
      </c>
      <c r="Y32" s="55">
        <v>39.001268260381202</v>
      </c>
      <c r="AA32" s="55"/>
      <c r="AB32" s="47"/>
    </row>
    <row r="33" spans="1:28" ht="9.9" customHeight="1" x14ac:dyDescent="0.25">
      <c r="A33" s="42"/>
      <c r="B33" s="42" t="s">
        <v>277</v>
      </c>
      <c r="C33" s="42"/>
      <c r="D33" s="42"/>
      <c r="E33" s="42"/>
      <c r="F33" s="82" t="s">
        <v>79</v>
      </c>
      <c r="G33" s="55"/>
      <c r="H33" s="82">
        <v>154.90224130609499</v>
      </c>
      <c r="I33" s="55">
        <v>28.754249184663902</v>
      </c>
      <c r="J33" s="82">
        <v>126.60325778677699</v>
      </c>
      <c r="K33" s="55">
        <v>14.786625643501001</v>
      </c>
      <c r="L33" s="82">
        <v>181.159916137089</v>
      </c>
      <c r="M33" s="55">
        <v>69.234535484146704</v>
      </c>
      <c r="N33" s="82">
        <v>166.53523011371601</v>
      </c>
      <c r="O33" s="55">
        <v>107.997920101983</v>
      </c>
      <c r="P33" s="382" t="s">
        <v>323</v>
      </c>
      <c r="Q33" s="55">
        <v>298.274847366659</v>
      </c>
      <c r="R33" s="82" t="s">
        <v>79</v>
      </c>
      <c r="S33" s="55"/>
      <c r="T33" s="82" t="s">
        <v>79</v>
      </c>
      <c r="U33" s="55"/>
      <c r="V33" s="82" t="s">
        <v>30</v>
      </c>
      <c r="W33" s="55" t="s">
        <v>86</v>
      </c>
      <c r="X33" s="82">
        <v>135.14570000000001</v>
      </c>
      <c r="Y33" s="55">
        <v>32.611325620478603</v>
      </c>
      <c r="AA33" s="55"/>
      <c r="AB33" s="47"/>
    </row>
    <row r="34" spans="1:28" ht="9.9" customHeight="1" x14ac:dyDescent="0.25">
      <c r="A34" s="42"/>
      <c r="B34" s="42" t="s">
        <v>278</v>
      </c>
      <c r="C34" s="78"/>
      <c r="D34" s="78"/>
      <c r="E34" s="42"/>
      <c r="F34" s="82" t="s">
        <v>79</v>
      </c>
      <c r="G34" s="55"/>
      <c r="H34" s="82">
        <v>192.136585731894</v>
      </c>
      <c r="I34" s="55">
        <v>108.773067391346</v>
      </c>
      <c r="J34" s="82">
        <v>174.31330608723499</v>
      </c>
      <c r="K34" s="55">
        <v>81.083381571459299</v>
      </c>
      <c r="L34" s="82">
        <v>120.376568705748</v>
      </c>
      <c r="M34" s="55">
        <v>14.975840009511201</v>
      </c>
      <c r="N34" s="382" t="s">
        <v>335</v>
      </c>
      <c r="O34" s="55">
        <v>193.57722546238901</v>
      </c>
      <c r="P34" s="82">
        <v>127.29031475566001</v>
      </c>
      <c r="Q34" s="55">
        <v>14.5211559809058</v>
      </c>
      <c r="R34" s="82" t="s">
        <v>79</v>
      </c>
      <c r="S34" s="55"/>
      <c r="T34" s="82" t="s">
        <v>79</v>
      </c>
      <c r="U34" s="55"/>
      <c r="V34" s="82" t="s">
        <v>30</v>
      </c>
      <c r="W34" s="55" t="s">
        <v>86</v>
      </c>
      <c r="X34" s="82">
        <v>150.92959999999999</v>
      </c>
      <c r="Y34" s="55">
        <v>57.291024735870202</v>
      </c>
      <c r="AA34" s="55"/>
      <c r="AB34" s="47"/>
    </row>
    <row r="35" spans="1:28" ht="9.9" customHeight="1" x14ac:dyDescent="0.25">
      <c r="A35" s="78"/>
      <c r="B35" s="78" t="s">
        <v>279</v>
      </c>
      <c r="C35" s="9"/>
      <c r="D35" s="9"/>
      <c r="E35" s="78"/>
      <c r="F35" s="159">
        <v>202.222513516009</v>
      </c>
      <c r="G35" s="56">
        <v>67.3872989978275</v>
      </c>
      <c r="H35" s="159">
        <v>229.552921727268</v>
      </c>
      <c r="I35" s="56">
        <v>66.275569662639697</v>
      </c>
      <c r="J35" s="159">
        <v>141.276888398517</v>
      </c>
      <c r="K35" s="56">
        <v>31.7929554854061</v>
      </c>
      <c r="L35" s="159">
        <v>113.627585668964</v>
      </c>
      <c r="M35" s="56">
        <v>13.326751779419901</v>
      </c>
      <c r="N35" s="159">
        <v>153.53458957927</v>
      </c>
      <c r="O35" s="56">
        <v>23.587065072152601</v>
      </c>
      <c r="P35" s="159">
        <v>176.98631705198201</v>
      </c>
      <c r="Q35" s="56">
        <v>126.672847360444</v>
      </c>
      <c r="R35" s="159" t="s">
        <v>79</v>
      </c>
      <c r="S35" s="56"/>
      <c r="T35" s="159">
        <v>105.947072038277</v>
      </c>
      <c r="U35" s="56">
        <v>21.5766807834841</v>
      </c>
      <c r="V35" s="159" t="s">
        <v>30</v>
      </c>
      <c r="W35" s="56" t="s">
        <v>86</v>
      </c>
      <c r="X35" s="159">
        <v>147.04429999999999</v>
      </c>
      <c r="Y35" s="56">
        <v>22.486301010060799</v>
      </c>
      <c r="AA35" s="47"/>
      <c r="AB35" s="47"/>
    </row>
    <row r="36" spans="1:28" ht="5.25" customHeight="1" x14ac:dyDescent="0.25">
      <c r="A36" s="9"/>
      <c r="B36" s="9"/>
      <c r="E36" s="9"/>
      <c r="AA36" s="47"/>
      <c r="AB36" s="47"/>
    </row>
    <row r="37" spans="1:28" ht="15" customHeight="1" x14ac:dyDescent="0.25">
      <c r="A37" s="240">
        <v>1</v>
      </c>
      <c r="B37" s="9" t="s">
        <v>189</v>
      </c>
      <c r="C37" s="145"/>
      <c r="D37" s="145"/>
      <c r="E37" s="165"/>
      <c r="AA37" s="59"/>
      <c r="AB37" s="47"/>
    </row>
    <row r="38" spans="1:28" x14ac:dyDescent="0.25">
      <c r="A38" s="145"/>
      <c r="B38" s="145"/>
      <c r="E38" s="145"/>
      <c r="F38" s="145"/>
      <c r="G38" s="145"/>
      <c r="H38" s="145"/>
      <c r="I38" s="145"/>
      <c r="J38" s="145"/>
      <c r="K38" s="145"/>
      <c r="L38" s="145"/>
      <c r="M38" s="145"/>
      <c r="N38" s="145"/>
      <c r="O38" s="145"/>
      <c r="P38" s="145"/>
      <c r="Q38" s="145"/>
      <c r="AA38" s="59"/>
      <c r="AB38" s="47"/>
    </row>
    <row r="39" spans="1:28" x14ac:dyDescent="0.25">
      <c r="AA39" s="59"/>
      <c r="AB39" s="47"/>
    </row>
    <row r="40" spans="1:28" x14ac:dyDescent="0.25">
      <c r="AA40" s="59"/>
      <c r="AB40" s="47"/>
    </row>
    <row r="41" spans="1:28" x14ac:dyDescent="0.25">
      <c r="AA41" s="59"/>
      <c r="AB41" s="47"/>
    </row>
    <row r="42" spans="1:28" x14ac:dyDescent="0.25">
      <c r="AA42" s="59"/>
      <c r="AB42" s="47"/>
    </row>
    <row r="43" spans="1:28" x14ac:dyDescent="0.25">
      <c r="AA43" s="59"/>
      <c r="AB43" s="47"/>
    </row>
    <row r="44" spans="1:28" x14ac:dyDescent="0.25">
      <c r="AA44" s="59"/>
      <c r="AB44" s="47"/>
    </row>
    <row r="45" spans="1:28" x14ac:dyDescent="0.25">
      <c r="AA45" s="59"/>
      <c r="AB45" s="47"/>
    </row>
    <row r="46" spans="1:28" x14ac:dyDescent="0.25">
      <c r="AA46" s="59"/>
      <c r="AB46" s="47"/>
    </row>
    <row r="47" spans="1:28" x14ac:dyDescent="0.25">
      <c r="AA47" s="59"/>
      <c r="AB47" s="47"/>
    </row>
    <row r="48" spans="1:28" x14ac:dyDescent="0.25">
      <c r="AA48" s="59"/>
      <c r="AB48" s="47"/>
    </row>
  </sheetData>
  <mergeCells count="13">
    <mergeCell ref="A2:Y2"/>
    <mergeCell ref="A3:Y3"/>
    <mergeCell ref="R6:S6"/>
    <mergeCell ref="V6:W6"/>
    <mergeCell ref="X6:Y6"/>
    <mergeCell ref="F5:Y5"/>
    <mergeCell ref="F6:G6"/>
    <mergeCell ref="H6:I6"/>
    <mergeCell ref="J6:K6"/>
    <mergeCell ref="L6:M6"/>
    <mergeCell ref="N6:O6"/>
    <mergeCell ref="P6:Q6"/>
    <mergeCell ref="T6:U6"/>
  </mergeCells>
  <conditionalFormatting sqref="AA37:AA48">
    <cfRule type="expression" dxfId="3" priority="2">
      <formula>AND(AA37&lt;&gt;"",OR(AA37&gt;1,AA37&lt;-1))</formula>
    </cfRule>
  </conditionalFormatting>
  <pageMargins left="1.1811023622047245" right="1.1811023622047245" top="1.3779527559055118" bottom="1.3779527559055118" header="0.51181102362204722" footer="0.51181102362204722"/>
  <pageSetup paperSize="9" scale="83"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32">
    <tabColor rgb="FF00B050"/>
    <pageSetUpPr fitToPage="1"/>
  </sheetPr>
  <dimension ref="A1:AB48"/>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15.33203125" style="1" customWidth="1"/>
    <col min="3" max="4" width="2.88671875" style="1" hidden="1" customWidth="1"/>
    <col min="5" max="5" width="4.44140625" style="1" customWidth="1"/>
    <col min="6" max="6" width="4.33203125" style="12" customWidth="1"/>
    <col min="7" max="7" width="4.33203125" style="1" customWidth="1"/>
    <col min="8" max="8" width="4.33203125" style="12" customWidth="1"/>
    <col min="9" max="9" width="4.33203125" style="1" customWidth="1"/>
    <col min="10" max="10" width="4.33203125" style="12" customWidth="1"/>
    <col min="11" max="11" width="4.33203125" style="1" customWidth="1"/>
    <col min="12" max="12" width="4.33203125" style="12" customWidth="1"/>
    <col min="13" max="13" width="4.33203125" style="1" customWidth="1"/>
    <col min="14" max="14" width="4.33203125" style="12" customWidth="1"/>
    <col min="15" max="15" width="4.33203125" style="1" customWidth="1"/>
    <col min="16" max="16" width="4.33203125" style="12" customWidth="1"/>
    <col min="17" max="17" width="4.33203125" style="1" customWidth="1"/>
    <col min="18" max="18" width="4.33203125" style="12" customWidth="1"/>
    <col min="19" max="19" width="4.33203125" style="1" customWidth="1"/>
    <col min="20" max="20" width="4.33203125" style="12" customWidth="1"/>
    <col min="21" max="21" width="4.33203125" style="1" customWidth="1"/>
    <col min="22" max="22" width="4.33203125" style="12" customWidth="1"/>
    <col min="23" max="23" width="4.33203125" style="1" customWidth="1"/>
    <col min="24" max="24" width="4.33203125" style="12" customWidth="1"/>
    <col min="25" max="25" width="4.33203125" style="1" customWidth="1"/>
    <col min="26" max="26" width="9.109375" style="1"/>
    <col min="27" max="29" width="0" style="1" hidden="1" customWidth="1"/>
    <col min="30" max="16384" width="9.109375" style="1"/>
  </cols>
  <sheetData>
    <row r="1" spans="1:28" x14ac:dyDescent="0.25">
      <c r="A1" s="75"/>
    </row>
    <row r="2" spans="1:28" s="146" customFormat="1" ht="30" customHeight="1" x14ac:dyDescent="0.25">
      <c r="A2" s="475" t="s">
        <v>336</v>
      </c>
      <c r="B2" s="475"/>
      <c r="C2" s="475"/>
      <c r="D2" s="475"/>
      <c r="E2" s="475"/>
      <c r="F2" s="475"/>
      <c r="G2" s="475"/>
      <c r="H2" s="475"/>
      <c r="I2" s="475"/>
      <c r="J2" s="475"/>
      <c r="K2" s="475"/>
      <c r="L2" s="475"/>
      <c r="M2" s="475"/>
      <c r="N2" s="475"/>
      <c r="O2" s="475"/>
      <c r="P2" s="475"/>
      <c r="Q2" s="475"/>
      <c r="R2" s="475"/>
      <c r="S2" s="475"/>
      <c r="T2" s="475"/>
      <c r="U2" s="475"/>
      <c r="V2" s="475"/>
      <c r="W2" s="475"/>
      <c r="X2" s="475"/>
      <c r="Y2" s="475"/>
    </row>
    <row r="3" spans="1:28" ht="30" customHeight="1" x14ac:dyDescent="0.25">
      <c r="A3" s="457" t="s">
        <v>337</v>
      </c>
      <c r="B3" s="457"/>
      <c r="C3" s="457"/>
      <c r="D3" s="457"/>
      <c r="E3" s="457"/>
      <c r="F3" s="457"/>
      <c r="G3" s="457"/>
      <c r="H3" s="457"/>
      <c r="I3" s="457"/>
      <c r="J3" s="457"/>
      <c r="K3" s="457"/>
      <c r="L3" s="457"/>
      <c r="M3" s="457"/>
      <c r="N3" s="457"/>
      <c r="O3" s="457"/>
      <c r="P3" s="457"/>
      <c r="Q3" s="457"/>
      <c r="R3" s="457"/>
      <c r="S3" s="457"/>
      <c r="T3" s="457"/>
      <c r="U3" s="457"/>
      <c r="V3" s="457"/>
      <c r="W3" s="457"/>
      <c r="X3" s="457"/>
      <c r="Y3" s="457"/>
    </row>
    <row r="5" spans="1:28" x14ac:dyDescent="0.25">
      <c r="A5" s="14"/>
      <c r="B5" s="14"/>
      <c r="C5" s="14"/>
      <c r="D5" s="14"/>
      <c r="E5" s="14"/>
      <c r="F5" s="424" t="s">
        <v>49</v>
      </c>
      <c r="G5" s="424"/>
      <c r="H5" s="424"/>
      <c r="I5" s="424"/>
      <c r="J5" s="424"/>
      <c r="K5" s="424"/>
      <c r="L5" s="424"/>
      <c r="M5" s="424"/>
      <c r="N5" s="424"/>
      <c r="O5" s="424"/>
      <c r="P5" s="424"/>
      <c r="Q5" s="424"/>
      <c r="R5" s="424"/>
      <c r="S5" s="424"/>
      <c r="T5" s="424"/>
      <c r="U5" s="424"/>
      <c r="V5" s="424"/>
      <c r="W5" s="424"/>
      <c r="X5" s="424"/>
      <c r="Y5" s="424"/>
    </row>
    <row r="6" spans="1:28" ht="24" customHeight="1" x14ac:dyDescent="0.25">
      <c r="A6" s="17"/>
      <c r="B6" s="17"/>
      <c r="C6" s="164"/>
      <c r="D6" s="164"/>
      <c r="E6" s="164"/>
      <c r="F6" s="474">
        <v>-1940</v>
      </c>
      <c r="G6" s="474"/>
      <c r="H6" s="474" t="s">
        <v>316</v>
      </c>
      <c r="I6" s="474"/>
      <c r="J6" s="474" t="s">
        <v>317</v>
      </c>
      <c r="K6" s="474"/>
      <c r="L6" s="474" t="s">
        <v>318</v>
      </c>
      <c r="M6" s="474"/>
      <c r="N6" s="474" t="s">
        <v>319</v>
      </c>
      <c r="O6" s="474"/>
      <c r="P6" s="474" t="s">
        <v>320</v>
      </c>
      <c r="Q6" s="474"/>
      <c r="R6" s="474" t="s">
        <v>56</v>
      </c>
      <c r="S6" s="474"/>
      <c r="T6" s="474" t="s">
        <v>321</v>
      </c>
      <c r="U6" s="474"/>
      <c r="V6" s="465" t="s">
        <v>322</v>
      </c>
      <c r="W6" s="474"/>
      <c r="X6" s="474" t="s">
        <v>58</v>
      </c>
      <c r="Y6" s="474"/>
      <c r="AA6" s="47"/>
      <c r="AB6" s="47"/>
    </row>
    <row r="7" spans="1:28" ht="13.5" customHeight="1" x14ac:dyDescent="0.25">
      <c r="A7" s="21" t="s">
        <v>258</v>
      </c>
      <c r="B7" s="21"/>
      <c r="C7" s="42"/>
      <c r="D7" s="42"/>
      <c r="E7" s="42"/>
      <c r="F7" s="49">
        <v>142.58393879912299</v>
      </c>
      <c r="G7" s="54">
        <v>14.8262349086848</v>
      </c>
      <c r="H7" s="49">
        <v>137.51404228535699</v>
      </c>
      <c r="I7" s="54">
        <v>17.412091171267999</v>
      </c>
      <c r="J7" s="49">
        <v>131.058678401115</v>
      </c>
      <c r="K7" s="54">
        <v>8.9879363005962691</v>
      </c>
      <c r="L7" s="49">
        <v>126.11209472157</v>
      </c>
      <c r="M7" s="54">
        <v>12.6698113000992</v>
      </c>
      <c r="N7" s="49">
        <v>120.41570679948801</v>
      </c>
      <c r="O7" s="54">
        <v>22.648671922814898</v>
      </c>
      <c r="P7" s="49">
        <v>119.051963161342</v>
      </c>
      <c r="Q7" s="54">
        <v>25.547249821459499</v>
      </c>
      <c r="R7" s="49">
        <v>110.736357782723</v>
      </c>
      <c r="S7" s="54">
        <v>25.547249821459499</v>
      </c>
      <c r="T7" s="49">
        <v>97.853310085875904</v>
      </c>
      <c r="U7" s="54">
        <v>17.389591476293798</v>
      </c>
      <c r="V7" s="49" t="s">
        <v>30</v>
      </c>
      <c r="W7" s="54" t="s">
        <v>86</v>
      </c>
      <c r="X7" s="49">
        <v>128.08500000000001</v>
      </c>
      <c r="Y7" s="54">
        <v>5.9661740577511697</v>
      </c>
      <c r="AA7" s="55"/>
      <c r="AB7" s="47"/>
    </row>
    <row r="8" spans="1:28" ht="10.5" customHeight="1" x14ac:dyDescent="0.25">
      <c r="A8" s="5" t="s">
        <v>94</v>
      </c>
      <c r="B8" s="5"/>
      <c r="C8" s="5"/>
      <c r="D8" s="5"/>
      <c r="E8" s="5"/>
      <c r="F8" s="29" t="s">
        <v>86</v>
      </c>
      <c r="G8" s="29"/>
      <c r="H8" s="29" t="s">
        <v>86</v>
      </c>
      <c r="I8" s="29"/>
      <c r="J8" s="29" t="s">
        <v>86</v>
      </c>
      <c r="K8" s="29"/>
      <c r="L8" s="29" t="s">
        <v>86</v>
      </c>
      <c r="M8" s="29"/>
      <c r="N8" s="29" t="s">
        <v>86</v>
      </c>
      <c r="O8" s="29"/>
      <c r="P8" s="29" t="s">
        <v>86</v>
      </c>
      <c r="Q8" s="29"/>
      <c r="R8" s="29" t="s">
        <v>86</v>
      </c>
      <c r="S8" s="29"/>
      <c r="T8" s="29" t="s">
        <v>86</v>
      </c>
      <c r="U8" s="29"/>
      <c r="V8" s="246" t="s">
        <v>86</v>
      </c>
      <c r="W8" s="29" t="s">
        <v>86</v>
      </c>
      <c r="X8" s="29" t="s">
        <v>86</v>
      </c>
      <c r="Y8" s="29"/>
      <c r="AA8" s="47"/>
      <c r="AB8" s="47"/>
    </row>
    <row r="9" spans="1:28" ht="12" customHeight="1" x14ac:dyDescent="0.25">
      <c r="A9" s="42"/>
      <c r="B9" s="42" t="s">
        <v>95</v>
      </c>
      <c r="C9" s="5"/>
      <c r="D9" s="5"/>
      <c r="E9" s="5"/>
      <c r="F9" s="82">
        <v>164.95632825623201</v>
      </c>
      <c r="G9" s="55">
        <v>20.487237415379798</v>
      </c>
      <c r="H9" s="82" t="s">
        <v>79</v>
      </c>
      <c r="I9" s="55"/>
      <c r="J9" s="82" t="s">
        <v>79</v>
      </c>
      <c r="K9" s="55"/>
      <c r="L9" s="82" t="s">
        <v>79</v>
      </c>
      <c r="M9" s="55"/>
      <c r="N9" s="82" t="s">
        <v>30</v>
      </c>
      <c r="O9" s="55"/>
      <c r="P9" s="82" t="s">
        <v>79</v>
      </c>
      <c r="Q9" s="55"/>
      <c r="R9" s="82" t="s">
        <v>30</v>
      </c>
      <c r="S9" s="55"/>
      <c r="T9" s="82" t="s">
        <v>30</v>
      </c>
      <c r="U9" s="55"/>
      <c r="V9" s="246" t="s">
        <v>30</v>
      </c>
      <c r="W9" s="29" t="s">
        <v>86</v>
      </c>
      <c r="X9" s="82">
        <v>145.89699999999999</v>
      </c>
      <c r="Y9" s="55">
        <v>55.834214347834603</v>
      </c>
      <c r="AA9" s="47"/>
      <c r="AB9" s="47"/>
    </row>
    <row r="10" spans="1:28" ht="9.9" customHeight="1" x14ac:dyDescent="0.25">
      <c r="A10" s="42"/>
      <c r="B10" s="42" t="s">
        <v>96</v>
      </c>
      <c r="C10" s="5"/>
      <c r="D10" s="5"/>
      <c r="E10" s="5"/>
      <c r="F10" s="82">
        <v>140.036324102767</v>
      </c>
      <c r="G10" s="55">
        <v>23.248250569478099</v>
      </c>
      <c r="H10" s="82">
        <v>136.91092908472999</v>
      </c>
      <c r="I10" s="55">
        <v>9.7742041755036304</v>
      </c>
      <c r="J10" s="82">
        <v>137.60352475225599</v>
      </c>
      <c r="K10" s="55">
        <v>17.589850296101901</v>
      </c>
      <c r="L10" s="82">
        <v>123.246652280833</v>
      </c>
      <c r="M10" s="55">
        <v>56.918205009500198</v>
      </c>
      <c r="N10" s="82">
        <v>164.85042738513101</v>
      </c>
      <c r="O10" s="55">
        <v>45.976259524897301</v>
      </c>
      <c r="P10" s="82">
        <v>113.755869796689</v>
      </c>
      <c r="Q10" s="55">
        <v>15.3268208987684</v>
      </c>
      <c r="R10" s="82">
        <v>117.56653720394699</v>
      </c>
      <c r="S10" s="55">
        <v>15.3268208987684</v>
      </c>
      <c r="T10" s="82">
        <v>98.050175962435006</v>
      </c>
      <c r="U10" s="55">
        <v>10.3728254093256</v>
      </c>
      <c r="V10" s="246" t="s">
        <v>30</v>
      </c>
      <c r="W10" s="29" t="s">
        <v>86</v>
      </c>
      <c r="X10" s="82">
        <v>131.5711</v>
      </c>
      <c r="Y10" s="55">
        <v>9.1937315903953696</v>
      </c>
      <c r="AA10" s="47"/>
      <c r="AB10" s="47"/>
    </row>
    <row r="11" spans="1:28" ht="9.9" customHeight="1" x14ac:dyDescent="0.25">
      <c r="A11" s="42"/>
      <c r="B11" s="42" t="s">
        <v>97</v>
      </c>
      <c r="C11" s="5"/>
      <c r="D11" s="5"/>
      <c r="E11" s="5"/>
      <c r="F11" s="82">
        <v>147.54026247401001</v>
      </c>
      <c r="G11" s="55">
        <v>25.550775377279798</v>
      </c>
      <c r="H11" s="82">
        <v>141.87696386569601</v>
      </c>
      <c r="I11" s="55">
        <v>52.487253706725802</v>
      </c>
      <c r="J11" s="82">
        <v>131.63736729809301</v>
      </c>
      <c r="K11" s="55">
        <v>16.729227794129201</v>
      </c>
      <c r="L11" s="82">
        <v>131.858566098094</v>
      </c>
      <c r="M11" s="55">
        <v>28.6654074230829</v>
      </c>
      <c r="N11" s="82">
        <v>113.280661720175</v>
      </c>
      <c r="O11" s="55">
        <v>52.558039002514903</v>
      </c>
      <c r="P11" s="82">
        <v>126.957803950216</v>
      </c>
      <c r="Q11" s="55">
        <v>72.182558985840302</v>
      </c>
      <c r="R11" s="82">
        <v>107.232232687557</v>
      </c>
      <c r="S11" s="55">
        <v>72.182558985840302</v>
      </c>
      <c r="T11" s="82">
        <v>97.251405552429205</v>
      </c>
      <c r="U11" s="55">
        <v>41.780232915920003</v>
      </c>
      <c r="V11" s="246" t="s">
        <v>30</v>
      </c>
      <c r="W11" s="29" t="s">
        <v>86</v>
      </c>
      <c r="X11" s="82">
        <v>128.8766</v>
      </c>
      <c r="Y11" s="55">
        <v>15.9172002737438</v>
      </c>
      <c r="AA11" s="47"/>
      <c r="AB11" s="47"/>
    </row>
    <row r="12" spans="1:28" ht="9.9" customHeight="1" x14ac:dyDescent="0.25">
      <c r="A12" s="87"/>
      <c r="B12" s="87" t="s">
        <v>177</v>
      </c>
      <c r="C12" s="5"/>
      <c r="D12" s="5"/>
      <c r="E12" s="5"/>
      <c r="F12" s="82">
        <v>121.654088039671</v>
      </c>
      <c r="G12" s="55">
        <v>21.653350712107802</v>
      </c>
      <c r="H12" s="82">
        <v>140.04140881356301</v>
      </c>
      <c r="I12" s="55">
        <v>24.298814844606799</v>
      </c>
      <c r="J12" s="82">
        <v>138.81668417941</v>
      </c>
      <c r="K12" s="55">
        <v>23.8954229605154</v>
      </c>
      <c r="L12" s="82">
        <v>132.027715068688</v>
      </c>
      <c r="M12" s="55">
        <v>34.221357115454502</v>
      </c>
      <c r="N12" s="82">
        <v>119.98664573340901</v>
      </c>
      <c r="O12" s="55">
        <v>73.374008228293107</v>
      </c>
      <c r="P12" s="82">
        <v>98.881936664352196</v>
      </c>
      <c r="Q12" s="55">
        <v>14.440288422421901</v>
      </c>
      <c r="R12" s="82">
        <v>106.568599673618</v>
      </c>
      <c r="S12" s="55">
        <v>14.440288422421901</v>
      </c>
      <c r="T12" s="82">
        <v>93.0899058501345</v>
      </c>
      <c r="U12" s="55">
        <v>20.809721160073099</v>
      </c>
      <c r="V12" s="246" t="s">
        <v>30</v>
      </c>
      <c r="W12" s="29" t="s">
        <v>86</v>
      </c>
      <c r="X12" s="82">
        <v>127.75530000000001</v>
      </c>
      <c r="Y12" s="55">
        <v>16.7729749169611</v>
      </c>
      <c r="AA12" s="47"/>
      <c r="AB12" s="47"/>
    </row>
    <row r="13" spans="1:28" ht="9.9" customHeight="1" x14ac:dyDescent="0.25">
      <c r="A13" s="42"/>
      <c r="B13" s="42" t="s">
        <v>98</v>
      </c>
      <c r="C13" s="5"/>
      <c r="D13" s="5"/>
      <c r="E13" s="5"/>
      <c r="F13" s="82">
        <v>132.533012926064</v>
      </c>
      <c r="G13" s="55">
        <v>24.022580624921499</v>
      </c>
      <c r="H13" s="82">
        <v>131.318986331535</v>
      </c>
      <c r="I13" s="55">
        <v>9.04441203311527</v>
      </c>
      <c r="J13" s="82">
        <v>125.395987517314</v>
      </c>
      <c r="K13" s="55">
        <v>13.5441296000013</v>
      </c>
      <c r="L13" s="82">
        <v>125.60271342173699</v>
      </c>
      <c r="M13" s="55">
        <v>7.8131510593325597</v>
      </c>
      <c r="N13" s="82">
        <v>109.73466765650301</v>
      </c>
      <c r="O13" s="55">
        <v>20.6720825945036</v>
      </c>
      <c r="P13" s="82">
        <v>111.650402018937</v>
      </c>
      <c r="Q13" s="55">
        <v>21.2442190995306</v>
      </c>
      <c r="R13" s="82">
        <v>121.060980169429</v>
      </c>
      <c r="S13" s="55">
        <v>21.2442190995306</v>
      </c>
      <c r="T13" s="82">
        <v>99.041551891060095</v>
      </c>
      <c r="U13" s="55">
        <v>20.967019959221201</v>
      </c>
      <c r="V13" s="246" t="s">
        <v>30</v>
      </c>
      <c r="W13" s="29" t="s">
        <v>86</v>
      </c>
      <c r="X13" s="82">
        <v>123.18</v>
      </c>
      <c r="Y13" s="55">
        <v>5.4403521922055003</v>
      </c>
      <c r="AA13" s="47"/>
      <c r="AB13" s="47"/>
    </row>
    <row r="14" spans="1:28" x14ac:dyDescent="0.25">
      <c r="A14" s="5" t="s">
        <v>255</v>
      </c>
      <c r="F14" s="12" t="s">
        <v>86</v>
      </c>
      <c r="H14" s="12" t="s">
        <v>86</v>
      </c>
      <c r="J14" s="12" t="s">
        <v>86</v>
      </c>
      <c r="L14" s="12" t="s">
        <v>86</v>
      </c>
      <c r="N14" s="12" t="s">
        <v>86</v>
      </c>
      <c r="P14" s="12" t="s">
        <v>86</v>
      </c>
      <c r="R14" s="12" t="s">
        <v>86</v>
      </c>
      <c r="T14" s="12" t="s">
        <v>86</v>
      </c>
      <c r="V14" s="202" t="s">
        <v>86</v>
      </c>
      <c r="W14" s="1" t="s">
        <v>86</v>
      </c>
      <c r="X14" s="12" t="s">
        <v>86</v>
      </c>
    </row>
    <row r="15" spans="1:28" ht="9.9" customHeight="1" x14ac:dyDescent="0.25">
      <c r="A15" s="42"/>
      <c r="B15" s="42" t="s">
        <v>259</v>
      </c>
      <c r="C15" s="42"/>
      <c r="D15" s="42"/>
      <c r="E15" s="42"/>
      <c r="F15" s="82">
        <v>155.54296778957701</v>
      </c>
      <c r="G15" s="55">
        <v>21.2934567894034</v>
      </c>
      <c r="H15" s="82">
        <v>138.860524493307</v>
      </c>
      <c r="I15" s="55">
        <v>9.6452285623854497</v>
      </c>
      <c r="J15" s="82">
        <v>127.281694824556</v>
      </c>
      <c r="K15" s="55">
        <v>6.6432328137173</v>
      </c>
      <c r="L15" s="82">
        <v>126.59666956389999</v>
      </c>
      <c r="M15" s="55">
        <v>33.386231813731001</v>
      </c>
      <c r="N15" s="82">
        <v>116.43398855219201</v>
      </c>
      <c r="O15" s="55">
        <v>54.726424979812201</v>
      </c>
      <c r="P15" s="82">
        <v>142.85414328886199</v>
      </c>
      <c r="Q15" s="55">
        <v>127.587631506593</v>
      </c>
      <c r="R15" s="382" t="s">
        <v>338</v>
      </c>
      <c r="S15" s="55">
        <v>127.587631506593</v>
      </c>
      <c r="T15" s="82">
        <v>100.656705155335</v>
      </c>
      <c r="U15" s="55">
        <v>13.8591811006107</v>
      </c>
      <c r="V15" s="82" t="s">
        <v>30</v>
      </c>
      <c r="W15" s="55" t="s">
        <v>86</v>
      </c>
      <c r="X15" s="82">
        <v>131.0984</v>
      </c>
      <c r="Y15" s="55">
        <v>11.892190543061901</v>
      </c>
      <c r="AA15" s="55"/>
      <c r="AB15" s="47"/>
    </row>
    <row r="16" spans="1:28" ht="9.9" customHeight="1" x14ac:dyDescent="0.25">
      <c r="A16" s="42"/>
      <c r="B16" s="42" t="s">
        <v>310</v>
      </c>
      <c r="C16" s="42"/>
      <c r="D16" s="42"/>
      <c r="E16" s="42"/>
      <c r="F16" s="82">
        <v>173.96550843082201</v>
      </c>
      <c r="G16" s="55">
        <v>20.103414059575201</v>
      </c>
      <c r="H16" s="82">
        <v>176.58222976020201</v>
      </c>
      <c r="I16" s="55">
        <v>46.394494706829398</v>
      </c>
      <c r="J16" s="82">
        <v>128.05441590603101</v>
      </c>
      <c r="K16" s="55">
        <v>16.306298941802201</v>
      </c>
      <c r="L16" s="82">
        <v>134.761024820964</v>
      </c>
      <c r="M16" s="55">
        <v>30.247597035382501</v>
      </c>
      <c r="N16" s="382" t="s">
        <v>339</v>
      </c>
      <c r="O16" s="55">
        <v>218.361111185504</v>
      </c>
      <c r="P16" s="82">
        <v>114.53600687772401</v>
      </c>
      <c r="Q16" s="55">
        <v>33.001760332446999</v>
      </c>
      <c r="R16" s="82">
        <v>109.25305719539899</v>
      </c>
      <c r="S16" s="55">
        <v>33.001760332446999</v>
      </c>
      <c r="T16" s="82">
        <v>98.614428728955701</v>
      </c>
      <c r="U16" s="55">
        <v>52.921817013670299</v>
      </c>
      <c r="V16" s="82" t="s">
        <v>30</v>
      </c>
      <c r="W16" s="55" t="s">
        <v>86</v>
      </c>
      <c r="X16" s="82">
        <v>139.322</v>
      </c>
      <c r="Y16" s="55">
        <v>25.1367934532839</v>
      </c>
      <c r="AA16" s="55"/>
      <c r="AB16" s="47"/>
    </row>
    <row r="17" spans="1:28" ht="9.9" customHeight="1" x14ac:dyDescent="0.25">
      <c r="A17" s="42"/>
      <c r="B17" s="42" t="s">
        <v>261</v>
      </c>
      <c r="C17" s="42"/>
      <c r="D17" s="42"/>
      <c r="E17" s="42"/>
      <c r="F17" s="82">
        <v>136.46351998479599</v>
      </c>
      <c r="G17" s="55">
        <v>27.940097235149999</v>
      </c>
      <c r="H17" s="82">
        <v>124.454696825952</v>
      </c>
      <c r="I17" s="55">
        <v>13.2443076505002</v>
      </c>
      <c r="J17" s="82">
        <v>122.35866899223301</v>
      </c>
      <c r="K17" s="55">
        <v>10.5498107069181</v>
      </c>
      <c r="L17" s="82">
        <v>136.24638037598601</v>
      </c>
      <c r="M17" s="55">
        <v>16.493197152383502</v>
      </c>
      <c r="N17" s="82">
        <v>121.020587828964</v>
      </c>
      <c r="O17" s="55">
        <v>32.321178471984403</v>
      </c>
      <c r="P17" s="82">
        <v>137.308618446569</v>
      </c>
      <c r="Q17" s="55">
        <v>13.587011437848201</v>
      </c>
      <c r="R17" s="82" t="s">
        <v>79</v>
      </c>
      <c r="S17" s="55"/>
      <c r="T17" s="82" t="s">
        <v>79</v>
      </c>
      <c r="U17" s="55"/>
      <c r="V17" s="82" t="s">
        <v>30</v>
      </c>
      <c r="W17" s="55" t="s">
        <v>86</v>
      </c>
      <c r="X17" s="82">
        <v>128.99080000000001</v>
      </c>
      <c r="Y17" s="55">
        <v>13.9517752338663</v>
      </c>
      <c r="AA17" s="55"/>
      <c r="AB17" s="47"/>
    </row>
    <row r="18" spans="1:28" ht="9.9" customHeight="1" x14ac:dyDescent="0.25">
      <c r="A18" s="42"/>
      <c r="B18" s="42" t="s">
        <v>262</v>
      </c>
      <c r="C18" s="42"/>
      <c r="D18" s="42"/>
      <c r="E18" s="42"/>
      <c r="F18" s="82">
        <v>140.32701892747701</v>
      </c>
      <c r="G18" s="55">
        <v>15.5886506757763</v>
      </c>
      <c r="H18" s="82">
        <v>121.69581352709</v>
      </c>
      <c r="I18" s="55">
        <v>14.117156772732301</v>
      </c>
      <c r="J18" s="82">
        <v>137.568492842854</v>
      </c>
      <c r="K18" s="55">
        <v>12.223874163314701</v>
      </c>
      <c r="L18" s="82">
        <v>117.046783678731</v>
      </c>
      <c r="M18" s="55">
        <v>10.9962079538123</v>
      </c>
      <c r="N18" s="82">
        <v>94.486864997129203</v>
      </c>
      <c r="O18" s="55">
        <v>29.135681093615901</v>
      </c>
      <c r="P18" s="82">
        <v>94.870693960066902</v>
      </c>
      <c r="Q18" s="55">
        <v>15.5643330907745</v>
      </c>
      <c r="R18" s="82">
        <v>76.728701111966302</v>
      </c>
      <c r="S18" s="55">
        <v>15.5643330907745</v>
      </c>
      <c r="T18" s="82">
        <v>96.775353995438195</v>
      </c>
      <c r="U18" s="55">
        <v>18.229474605003499</v>
      </c>
      <c r="V18" s="82" t="s">
        <v>30</v>
      </c>
      <c r="W18" s="55" t="s">
        <v>86</v>
      </c>
      <c r="X18" s="82">
        <v>121.1841</v>
      </c>
      <c r="Y18" s="55">
        <v>6.2675249850504198</v>
      </c>
      <c r="AA18" s="55"/>
      <c r="AB18" s="47"/>
    </row>
    <row r="19" spans="1:28" ht="9.9" customHeight="1" x14ac:dyDescent="0.25">
      <c r="A19" s="42"/>
      <c r="B19" s="42" t="s">
        <v>263</v>
      </c>
      <c r="C19" s="42"/>
      <c r="D19" s="42"/>
      <c r="E19" s="42"/>
      <c r="F19" s="82">
        <v>130.583744192821</v>
      </c>
      <c r="G19" s="55">
        <v>71.327123968816196</v>
      </c>
      <c r="H19" s="82">
        <v>118.05126896849799</v>
      </c>
      <c r="I19" s="55">
        <v>24.258039711447701</v>
      </c>
      <c r="J19" s="82">
        <v>130.39096871942499</v>
      </c>
      <c r="K19" s="55">
        <v>18.084195015444902</v>
      </c>
      <c r="L19" s="82">
        <v>100.10567099949699</v>
      </c>
      <c r="M19" s="55">
        <v>26.976599879665201</v>
      </c>
      <c r="N19" s="82">
        <v>143.106756707991</v>
      </c>
      <c r="O19" s="55">
        <v>37.750695444911102</v>
      </c>
      <c r="P19" s="82">
        <v>107.174780377622</v>
      </c>
      <c r="Q19" s="55">
        <v>15.472773705519399</v>
      </c>
      <c r="R19" s="82">
        <v>83.6406869843848</v>
      </c>
      <c r="S19" s="55">
        <v>15.472773705519399</v>
      </c>
      <c r="T19" s="82">
        <v>83.353737463446905</v>
      </c>
      <c r="U19" s="55">
        <v>12.0643318236631</v>
      </c>
      <c r="V19" s="82" t="s">
        <v>30</v>
      </c>
      <c r="W19" s="55" t="s">
        <v>86</v>
      </c>
      <c r="X19" s="82">
        <v>113.2286</v>
      </c>
      <c r="Y19" s="55">
        <v>15.703398432331801</v>
      </c>
      <c r="AA19" s="55"/>
      <c r="AB19" s="47"/>
    </row>
    <row r="20" spans="1:28" ht="9.9" customHeight="1" x14ac:dyDescent="0.25">
      <c r="A20" s="42"/>
      <c r="B20" s="42" t="s">
        <v>311</v>
      </c>
      <c r="C20" s="42"/>
      <c r="D20" s="42"/>
      <c r="E20" s="42"/>
      <c r="F20" s="82">
        <v>124.830732914743</v>
      </c>
      <c r="G20" s="55">
        <v>7.6353310511006098</v>
      </c>
      <c r="H20" s="82">
        <v>119.038441607859</v>
      </c>
      <c r="I20" s="55">
        <v>18.5409301368279</v>
      </c>
      <c r="J20" s="82">
        <v>138.300638014562</v>
      </c>
      <c r="K20" s="55">
        <v>16.932697813466799</v>
      </c>
      <c r="L20" s="82">
        <v>156.885252767629</v>
      </c>
      <c r="M20" s="55">
        <v>15.6233716085318</v>
      </c>
      <c r="N20" s="82">
        <v>147.57659519062301</v>
      </c>
      <c r="O20" s="55">
        <v>58.330009999683597</v>
      </c>
      <c r="P20" s="82">
        <v>112.496095529372</v>
      </c>
      <c r="Q20" s="55">
        <v>33.221157788976598</v>
      </c>
      <c r="R20" s="82">
        <v>118.17504509699501</v>
      </c>
      <c r="S20" s="55">
        <v>33.221157788976598</v>
      </c>
      <c r="T20" s="82">
        <v>108.71400671198801</v>
      </c>
      <c r="U20" s="55">
        <v>5.3405967060680597</v>
      </c>
      <c r="V20" s="82" t="s">
        <v>30</v>
      </c>
      <c r="W20" s="55" t="s">
        <v>86</v>
      </c>
      <c r="X20" s="82">
        <v>129.94239999999999</v>
      </c>
      <c r="Y20" s="55">
        <v>11.0934117341681</v>
      </c>
      <c r="AA20" s="55"/>
      <c r="AB20" s="47"/>
    </row>
    <row r="21" spans="1:28" ht="9.9" customHeight="1" x14ac:dyDescent="0.25">
      <c r="A21" s="42"/>
      <c r="B21" s="42" t="s">
        <v>265</v>
      </c>
      <c r="C21" s="42"/>
      <c r="D21" s="42"/>
      <c r="E21" s="42"/>
      <c r="F21" s="82">
        <v>191.64608766257999</v>
      </c>
      <c r="G21" s="55">
        <v>12.223515839923801</v>
      </c>
      <c r="H21" s="382" t="s">
        <v>325</v>
      </c>
      <c r="I21" s="55">
        <v>129.09415749641801</v>
      </c>
      <c r="J21" s="82">
        <v>129.77085089841401</v>
      </c>
      <c r="K21" s="55">
        <v>61.865677587331497</v>
      </c>
      <c r="L21" s="82">
        <v>130.862945362332</v>
      </c>
      <c r="M21" s="55">
        <v>28.688694427310601</v>
      </c>
      <c r="N21" s="82">
        <v>128.18393609196099</v>
      </c>
      <c r="O21" s="55">
        <v>24.439495569705699</v>
      </c>
      <c r="P21" s="82">
        <v>252.302647740937</v>
      </c>
      <c r="Q21" s="55">
        <v>177.392011334084</v>
      </c>
      <c r="R21" s="382" t="s">
        <v>327</v>
      </c>
      <c r="S21" s="55">
        <v>177.392011334084</v>
      </c>
      <c r="T21" s="82">
        <v>75.809168638753903</v>
      </c>
      <c r="U21" s="55">
        <v>36.054222090573298</v>
      </c>
      <c r="V21" s="82" t="s">
        <v>30</v>
      </c>
      <c r="W21" s="55" t="s">
        <v>86</v>
      </c>
      <c r="X21" s="82">
        <v>127.0194</v>
      </c>
      <c r="Y21" s="55">
        <v>27.8655496361398</v>
      </c>
      <c r="AA21" s="55"/>
      <c r="AB21" s="47"/>
    </row>
    <row r="22" spans="1:28" ht="9.9" customHeight="1" x14ac:dyDescent="0.25">
      <c r="A22" s="42"/>
      <c r="B22" s="42" t="s">
        <v>266</v>
      </c>
      <c r="C22" s="42"/>
      <c r="D22" s="42"/>
      <c r="E22" s="42"/>
      <c r="F22" s="82" t="s">
        <v>30</v>
      </c>
      <c r="G22" s="55"/>
      <c r="H22" s="82" t="s">
        <v>79</v>
      </c>
      <c r="I22" s="55"/>
      <c r="J22" s="82">
        <v>120.008985582576</v>
      </c>
      <c r="K22" s="55">
        <v>11.2696129196956</v>
      </c>
      <c r="L22" s="82" t="s">
        <v>79</v>
      </c>
      <c r="M22" s="55"/>
      <c r="N22" s="82" t="s">
        <v>79</v>
      </c>
      <c r="O22" s="55"/>
      <c r="P22" s="82" t="s">
        <v>30</v>
      </c>
      <c r="Q22" s="55"/>
      <c r="R22" s="82" t="s">
        <v>30</v>
      </c>
      <c r="S22" s="55"/>
      <c r="T22" s="82" t="s">
        <v>30</v>
      </c>
      <c r="U22" s="55"/>
      <c r="V22" s="82" t="s">
        <v>30</v>
      </c>
      <c r="W22" s="55" t="s">
        <v>86</v>
      </c>
      <c r="X22" s="82">
        <v>144.99039999999999</v>
      </c>
      <c r="Y22" s="55">
        <v>16.293979051268</v>
      </c>
      <c r="AA22" s="55"/>
      <c r="AB22" s="47"/>
    </row>
    <row r="23" spans="1:28" ht="9.9" customHeight="1" x14ac:dyDescent="0.25">
      <c r="A23" s="42"/>
      <c r="B23" s="42" t="s">
        <v>267</v>
      </c>
      <c r="C23" s="42"/>
      <c r="D23" s="42"/>
      <c r="E23" s="42"/>
      <c r="F23" s="82" t="s">
        <v>79</v>
      </c>
      <c r="G23" s="55"/>
      <c r="H23" s="82">
        <v>127.705603857889</v>
      </c>
      <c r="I23" s="55">
        <v>18.6654793549746</v>
      </c>
      <c r="J23" s="82">
        <v>105.574780585306</v>
      </c>
      <c r="K23" s="55">
        <v>16.7072884749997</v>
      </c>
      <c r="L23" s="82">
        <v>125.220878132512</v>
      </c>
      <c r="M23" s="55">
        <v>9.3024383621473596</v>
      </c>
      <c r="N23" s="82" t="s">
        <v>79</v>
      </c>
      <c r="O23" s="55"/>
      <c r="P23" s="82" t="s">
        <v>79</v>
      </c>
      <c r="Q23" s="55"/>
      <c r="R23" s="82" t="s">
        <v>79</v>
      </c>
      <c r="S23" s="55"/>
      <c r="T23" s="82">
        <v>95.463482860160298</v>
      </c>
      <c r="U23" s="55">
        <v>25.0076504718043</v>
      </c>
      <c r="V23" s="82" t="s">
        <v>30</v>
      </c>
      <c r="W23" s="55" t="s">
        <v>86</v>
      </c>
      <c r="X23" s="82">
        <v>116.61060000000001</v>
      </c>
      <c r="Y23" s="55">
        <v>13.351600877549499</v>
      </c>
      <c r="AA23" s="55"/>
      <c r="AB23" s="47"/>
    </row>
    <row r="24" spans="1:28" ht="9.9" customHeight="1" x14ac:dyDescent="0.25">
      <c r="A24" s="42"/>
      <c r="B24" s="42" t="s">
        <v>268</v>
      </c>
      <c r="C24" s="42"/>
      <c r="D24" s="42"/>
      <c r="E24" s="42"/>
      <c r="F24" s="82">
        <v>131.01658786907001</v>
      </c>
      <c r="G24" s="55">
        <v>9.3960923218505901</v>
      </c>
      <c r="H24" s="82">
        <v>123.363207669041</v>
      </c>
      <c r="I24" s="55">
        <v>120.28386242736499</v>
      </c>
      <c r="J24" s="82">
        <v>129.76212378243599</v>
      </c>
      <c r="K24" s="55">
        <v>7.7251689567873703</v>
      </c>
      <c r="L24" s="82">
        <v>133.22984753064301</v>
      </c>
      <c r="M24" s="55">
        <v>45.111259355832502</v>
      </c>
      <c r="N24" s="82">
        <v>145.918481575513</v>
      </c>
      <c r="O24" s="55">
        <v>54.354452209730802</v>
      </c>
      <c r="P24" s="82">
        <v>105.19814733760801</v>
      </c>
      <c r="Q24" s="55">
        <v>23.156874762567501</v>
      </c>
      <c r="R24" s="82">
        <v>99.181793204783105</v>
      </c>
      <c r="S24" s="55">
        <v>23.156874762567501</v>
      </c>
      <c r="T24" s="82">
        <v>87.082614667783403</v>
      </c>
      <c r="U24" s="55">
        <v>8.6089019759021195</v>
      </c>
      <c r="V24" s="82" t="s">
        <v>30</v>
      </c>
      <c r="W24" s="55" t="s">
        <v>86</v>
      </c>
      <c r="X24" s="82">
        <v>120.727</v>
      </c>
      <c r="Y24" s="55">
        <v>30.576643103358801</v>
      </c>
      <c r="AA24" s="55"/>
      <c r="AB24" s="47"/>
    </row>
    <row r="25" spans="1:28" ht="9.9" customHeight="1" x14ac:dyDescent="0.25">
      <c r="A25" s="42"/>
      <c r="B25" s="42" t="s">
        <v>269</v>
      </c>
      <c r="C25" s="42"/>
      <c r="D25" s="42"/>
      <c r="E25" s="42"/>
      <c r="F25" s="82">
        <v>105.18862937766001</v>
      </c>
      <c r="G25" s="55">
        <v>24.577550862012501</v>
      </c>
      <c r="H25" s="82">
        <v>297.46043912987898</v>
      </c>
      <c r="I25" s="55">
        <v>225.79646979217199</v>
      </c>
      <c r="J25" s="82">
        <v>106.349521356129</v>
      </c>
      <c r="K25" s="55">
        <v>10.483213567044601</v>
      </c>
      <c r="L25" s="82">
        <v>110.103089308498</v>
      </c>
      <c r="M25" s="55">
        <v>10.731344204777001</v>
      </c>
      <c r="N25" s="82">
        <v>81.225475908839499</v>
      </c>
      <c r="O25" s="55">
        <v>20.231528174931501</v>
      </c>
      <c r="P25" s="82">
        <v>129.060703940819</v>
      </c>
      <c r="Q25" s="55">
        <v>62.035677053400498</v>
      </c>
      <c r="R25" s="82">
        <v>110.854157527992</v>
      </c>
      <c r="S25" s="55">
        <v>62.035677053400498</v>
      </c>
      <c r="T25" s="82">
        <v>107.55666564142901</v>
      </c>
      <c r="U25" s="55">
        <v>18.849343230465699</v>
      </c>
      <c r="V25" s="82" t="s">
        <v>30</v>
      </c>
      <c r="W25" s="55" t="s">
        <v>86</v>
      </c>
      <c r="X25" s="82">
        <v>128.6901</v>
      </c>
      <c r="Y25" s="55">
        <v>34.090089498598097</v>
      </c>
      <c r="AA25" s="55"/>
      <c r="AB25" s="47"/>
    </row>
    <row r="26" spans="1:28" ht="9.9" customHeight="1" x14ac:dyDescent="0.25">
      <c r="A26" s="42"/>
      <c r="B26" s="42" t="s">
        <v>270</v>
      </c>
      <c r="C26" s="42"/>
      <c r="D26" s="42"/>
      <c r="E26" s="42"/>
      <c r="F26" s="82">
        <v>136.08408422101701</v>
      </c>
      <c r="G26" s="55">
        <v>52.328057479142799</v>
      </c>
      <c r="H26" s="82">
        <v>131.68883250287101</v>
      </c>
      <c r="I26" s="55">
        <v>14.4358105259084</v>
      </c>
      <c r="J26" s="82">
        <v>128.55003798803199</v>
      </c>
      <c r="K26" s="55">
        <v>23.082894189100202</v>
      </c>
      <c r="L26" s="82">
        <v>121.06207652397801</v>
      </c>
      <c r="M26" s="55">
        <v>27.462042231216099</v>
      </c>
      <c r="N26" s="82">
        <v>93.584465003902295</v>
      </c>
      <c r="O26" s="55">
        <v>36.012666281058202</v>
      </c>
      <c r="P26" s="82">
        <v>107.113930602466</v>
      </c>
      <c r="Q26" s="55">
        <v>36.570938617852001</v>
      </c>
      <c r="R26" s="82">
        <v>118.56817183192599</v>
      </c>
      <c r="S26" s="55">
        <v>36.570938617852001</v>
      </c>
      <c r="T26" s="82">
        <v>97.067889284894505</v>
      </c>
      <c r="U26" s="55">
        <v>16.4971208870022</v>
      </c>
      <c r="V26" s="82" t="s">
        <v>30</v>
      </c>
      <c r="W26" s="55" t="s">
        <v>86</v>
      </c>
      <c r="X26" s="82">
        <v>124.20269999999999</v>
      </c>
      <c r="Y26" s="55">
        <v>12.714040071419801</v>
      </c>
      <c r="AA26" s="55"/>
      <c r="AB26" s="47"/>
    </row>
    <row r="27" spans="1:28" ht="9.9" customHeight="1" x14ac:dyDescent="0.25">
      <c r="A27" s="42"/>
      <c r="B27" s="42" t="s">
        <v>271</v>
      </c>
      <c r="C27" s="42"/>
      <c r="D27" s="42"/>
      <c r="E27" s="42"/>
      <c r="F27" s="82">
        <v>110.241469587808</v>
      </c>
      <c r="G27" s="55">
        <v>31.660225003942301</v>
      </c>
      <c r="H27" s="82">
        <v>123.52249541225601</v>
      </c>
      <c r="I27" s="55">
        <v>41.974643820183303</v>
      </c>
      <c r="J27" s="82">
        <v>122.913873309362</v>
      </c>
      <c r="K27" s="55">
        <v>11.532556566635799</v>
      </c>
      <c r="L27" s="82">
        <v>138.36641801108499</v>
      </c>
      <c r="M27" s="55">
        <v>9.8628279985295908</v>
      </c>
      <c r="N27" s="82">
        <v>121.15940740958401</v>
      </c>
      <c r="O27" s="55">
        <v>8.2750013362811892</v>
      </c>
      <c r="P27" s="82">
        <v>126.197035425137</v>
      </c>
      <c r="Q27" s="55">
        <v>11.656680149685601</v>
      </c>
      <c r="R27" s="82" t="s">
        <v>79</v>
      </c>
      <c r="S27" s="55"/>
      <c r="T27" s="82" t="s">
        <v>79</v>
      </c>
      <c r="U27" s="55"/>
      <c r="V27" s="82" t="s">
        <v>30</v>
      </c>
      <c r="W27" s="55" t="s">
        <v>86</v>
      </c>
      <c r="X27" s="82">
        <v>129.9324</v>
      </c>
      <c r="Y27" s="55">
        <v>29.324104867699301</v>
      </c>
      <c r="AA27" s="55"/>
      <c r="AB27" s="47"/>
    </row>
    <row r="28" spans="1:28" ht="12" customHeight="1" x14ac:dyDescent="0.25">
      <c r="A28" s="42"/>
      <c r="B28" s="42" t="s">
        <v>272</v>
      </c>
      <c r="C28" s="42"/>
      <c r="D28" s="42"/>
      <c r="E28" s="42"/>
      <c r="F28" s="82">
        <v>142.73613838156001</v>
      </c>
      <c r="G28" s="55">
        <v>19.167201006351998</v>
      </c>
      <c r="H28" s="82">
        <v>137.926952893578</v>
      </c>
      <c r="I28" s="55">
        <v>30.569356005308801</v>
      </c>
      <c r="J28" s="82">
        <v>127.247373079602</v>
      </c>
      <c r="K28" s="55">
        <v>35.170562540996201</v>
      </c>
      <c r="L28" s="82">
        <v>122.830483154066</v>
      </c>
      <c r="M28" s="55">
        <v>10.724504903934999</v>
      </c>
      <c r="N28" s="82">
        <v>132.997341484397</v>
      </c>
      <c r="O28" s="55">
        <v>98.085942512530707</v>
      </c>
      <c r="P28" s="82" t="s">
        <v>79</v>
      </c>
      <c r="Q28" s="55"/>
      <c r="R28" s="82">
        <v>86.094888359939205</v>
      </c>
      <c r="S28" s="55">
        <v>49.222352627083801</v>
      </c>
      <c r="T28" s="82" t="s">
        <v>79</v>
      </c>
      <c r="U28" s="55"/>
      <c r="V28" s="82" t="s">
        <v>30</v>
      </c>
      <c r="W28" s="55" t="s">
        <v>86</v>
      </c>
      <c r="X28" s="82">
        <v>128.16300000000001</v>
      </c>
      <c r="Y28" s="55">
        <v>18.2853745035328</v>
      </c>
      <c r="AA28" s="55"/>
      <c r="AB28" s="47"/>
    </row>
    <row r="29" spans="1:28" ht="9.9" customHeight="1" x14ac:dyDescent="0.25">
      <c r="A29" s="42"/>
      <c r="B29" s="42" t="s">
        <v>273</v>
      </c>
      <c r="C29" s="42"/>
      <c r="D29" s="42"/>
      <c r="E29" s="42"/>
      <c r="F29" s="382" t="s">
        <v>340</v>
      </c>
      <c r="G29" s="55">
        <v>264.56075307062702</v>
      </c>
      <c r="H29" s="82">
        <v>125.321575109541</v>
      </c>
      <c r="I29" s="55">
        <v>16.074587150837299</v>
      </c>
      <c r="J29" s="82">
        <v>123.68861999350599</v>
      </c>
      <c r="K29" s="55">
        <v>12.4917986098763</v>
      </c>
      <c r="L29" s="82">
        <v>137.65421973341299</v>
      </c>
      <c r="M29" s="55">
        <v>8.1659458647611096</v>
      </c>
      <c r="N29" s="82">
        <v>117.300649546825</v>
      </c>
      <c r="O29" s="55">
        <v>10.490112605932399</v>
      </c>
      <c r="P29" s="82" t="s">
        <v>79</v>
      </c>
      <c r="Q29" s="55"/>
      <c r="R29" s="82" t="s">
        <v>79</v>
      </c>
      <c r="S29" s="55"/>
      <c r="T29" s="82">
        <v>93.741726011786596</v>
      </c>
      <c r="U29" s="55">
        <v>27.999201127905302</v>
      </c>
      <c r="V29" s="82" t="s">
        <v>30</v>
      </c>
      <c r="W29" s="55" t="s">
        <v>86</v>
      </c>
      <c r="X29" s="82">
        <v>125.44540000000001</v>
      </c>
      <c r="Y29" s="55">
        <v>21.5687259588572</v>
      </c>
      <c r="AA29" s="55"/>
      <c r="AB29" s="47"/>
    </row>
    <row r="30" spans="1:28" ht="9.9" customHeight="1" x14ac:dyDescent="0.25">
      <c r="A30" s="42"/>
      <c r="B30" s="42" t="s">
        <v>274</v>
      </c>
      <c r="C30" s="42"/>
      <c r="D30" s="42"/>
      <c r="E30" s="42"/>
      <c r="F30" s="82">
        <v>95.084882645328094</v>
      </c>
      <c r="G30" s="55">
        <v>33.763219600782598</v>
      </c>
      <c r="H30" s="82">
        <v>220.513214777011</v>
      </c>
      <c r="I30" s="55">
        <v>148.061789128577</v>
      </c>
      <c r="J30" s="82">
        <v>158.08573149821299</v>
      </c>
      <c r="K30" s="55">
        <v>147.539822586816</v>
      </c>
      <c r="L30" s="82">
        <v>175.45556086230599</v>
      </c>
      <c r="M30" s="55">
        <v>61.4787980951943</v>
      </c>
      <c r="N30" s="82">
        <v>189.045476555726</v>
      </c>
      <c r="O30" s="55">
        <v>86.064389176230307</v>
      </c>
      <c r="P30" s="82">
        <v>105.833917582333</v>
      </c>
      <c r="Q30" s="55">
        <v>22.9469730913607</v>
      </c>
      <c r="R30" s="82" t="s">
        <v>79</v>
      </c>
      <c r="S30" s="55"/>
      <c r="T30" s="82" t="s">
        <v>79</v>
      </c>
      <c r="U30" s="55"/>
      <c r="V30" s="82" t="s">
        <v>30</v>
      </c>
      <c r="W30" s="55" t="s">
        <v>86</v>
      </c>
      <c r="X30" s="82">
        <v>157.74010000000001</v>
      </c>
      <c r="Y30" s="55">
        <v>48.042976727604099</v>
      </c>
      <c r="AA30" s="55"/>
      <c r="AB30" s="47"/>
    </row>
    <row r="31" spans="1:28" ht="9.9" customHeight="1" x14ac:dyDescent="0.25">
      <c r="A31" s="42"/>
      <c r="B31" s="42" t="s">
        <v>275</v>
      </c>
      <c r="C31" s="42"/>
      <c r="D31" s="42"/>
      <c r="E31" s="42"/>
      <c r="F31" s="82">
        <v>178.312043136776</v>
      </c>
      <c r="G31" s="55">
        <v>20.1795837331127</v>
      </c>
      <c r="H31" s="82">
        <v>129.71663562618301</v>
      </c>
      <c r="I31" s="55">
        <v>21.857333333011599</v>
      </c>
      <c r="J31" s="82">
        <v>122.761495719066</v>
      </c>
      <c r="K31" s="55">
        <v>11.1883928540994</v>
      </c>
      <c r="L31" s="82">
        <v>134.84443200435399</v>
      </c>
      <c r="M31" s="55">
        <v>12.3565788055026</v>
      </c>
      <c r="N31" s="82">
        <v>112.35083167990901</v>
      </c>
      <c r="O31" s="55">
        <v>43.695939194858902</v>
      </c>
      <c r="P31" s="82">
        <v>107.395583409815</v>
      </c>
      <c r="Q31" s="55">
        <v>12.387235077023</v>
      </c>
      <c r="R31" s="82" t="s">
        <v>79</v>
      </c>
      <c r="S31" s="55"/>
      <c r="T31" s="82" t="s">
        <v>79</v>
      </c>
      <c r="U31" s="55"/>
      <c r="V31" s="82" t="s">
        <v>30</v>
      </c>
      <c r="W31" s="55" t="s">
        <v>86</v>
      </c>
      <c r="X31" s="82">
        <v>123.4487</v>
      </c>
      <c r="Y31" s="55">
        <v>11.925095322450099</v>
      </c>
      <c r="AA31" s="55"/>
      <c r="AB31" s="47"/>
    </row>
    <row r="32" spans="1:28" ht="9.9" customHeight="1" x14ac:dyDescent="0.25">
      <c r="A32" s="42"/>
      <c r="B32" s="42" t="s">
        <v>276</v>
      </c>
      <c r="C32" s="42"/>
      <c r="D32" s="42"/>
      <c r="E32" s="42"/>
      <c r="F32" s="82" t="s">
        <v>79</v>
      </c>
      <c r="G32" s="55"/>
      <c r="H32" s="82">
        <v>147.81566282987001</v>
      </c>
      <c r="I32" s="55">
        <v>25.428768760955801</v>
      </c>
      <c r="J32" s="82">
        <v>148.63539130391001</v>
      </c>
      <c r="K32" s="55">
        <v>67.133812655084796</v>
      </c>
      <c r="L32" s="382" t="s">
        <v>341</v>
      </c>
      <c r="M32" s="55">
        <v>158.39077711718701</v>
      </c>
      <c r="N32" s="82">
        <v>101.354948137078</v>
      </c>
      <c r="O32" s="55">
        <v>28.568982763266298</v>
      </c>
      <c r="P32" s="82">
        <v>95.058068681356403</v>
      </c>
      <c r="Q32" s="55">
        <v>49.609451978798603</v>
      </c>
      <c r="R32" s="82" t="s">
        <v>79</v>
      </c>
      <c r="S32" s="55"/>
      <c r="T32" s="82" t="s">
        <v>79</v>
      </c>
      <c r="U32" s="55"/>
      <c r="V32" s="82" t="s">
        <v>30</v>
      </c>
      <c r="W32" s="55" t="s">
        <v>86</v>
      </c>
      <c r="X32" s="82">
        <v>140.82300000000001</v>
      </c>
      <c r="Y32" s="55">
        <v>45.186571049864497</v>
      </c>
      <c r="AA32" s="55"/>
      <c r="AB32" s="47"/>
    </row>
    <row r="33" spans="1:28" ht="9.9" customHeight="1" x14ac:dyDescent="0.25">
      <c r="A33" s="42"/>
      <c r="B33" s="42" t="s">
        <v>277</v>
      </c>
      <c r="C33" s="42"/>
      <c r="D33" s="42"/>
      <c r="E33" s="42"/>
      <c r="F33" s="82" t="s">
        <v>79</v>
      </c>
      <c r="G33" s="55"/>
      <c r="H33" s="82">
        <v>153.29504386192201</v>
      </c>
      <c r="I33" s="55">
        <v>28.642311312394199</v>
      </c>
      <c r="J33" s="82">
        <v>125.15683978217299</v>
      </c>
      <c r="K33" s="55">
        <v>14.5958079689958</v>
      </c>
      <c r="L33" s="82">
        <v>150.73412817812201</v>
      </c>
      <c r="M33" s="55">
        <v>89.054558877070505</v>
      </c>
      <c r="N33" s="82">
        <v>123.296538352192</v>
      </c>
      <c r="O33" s="55">
        <v>22.2796527036089</v>
      </c>
      <c r="P33" s="382" t="s">
        <v>327</v>
      </c>
      <c r="Q33" s="55">
        <v>295.79432758876402</v>
      </c>
      <c r="R33" s="82" t="s">
        <v>79</v>
      </c>
      <c r="S33" s="55"/>
      <c r="T33" s="82" t="s">
        <v>79</v>
      </c>
      <c r="U33" s="55"/>
      <c r="V33" s="82" t="s">
        <v>30</v>
      </c>
      <c r="W33" s="55" t="s">
        <v>86</v>
      </c>
      <c r="X33" s="82">
        <v>125.8532</v>
      </c>
      <c r="Y33" s="55">
        <v>27.352141616525099</v>
      </c>
      <c r="AA33" s="55"/>
      <c r="AB33" s="47"/>
    </row>
    <row r="34" spans="1:28" ht="9.9" customHeight="1" x14ac:dyDescent="0.25">
      <c r="A34" s="42"/>
      <c r="B34" s="42" t="s">
        <v>278</v>
      </c>
      <c r="C34" s="78"/>
      <c r="D34" s="78"/>
      <c r="E34" s="42"/>
      <c r="F34" s="82" t="s">
        <v>79</v>
      </c>
      <c r="G34" s="55"/>
      <c r="H34" s="82">
        <v>160.98022168598001</v>
      </c>
      <c r="I34" s="55">
        <v>26.414598889223399</v>
      </c>
      <c r="J34" s="82">
        <v>182.30489210949199</v>
      </c>
      <c r="K34" s="55">
        <v>92.714382459712397</v>
      </c>
      <c r="L34" s="82">
        <v>129.460196441188</v>
      </c>
      <c r="M34" s="55">
        <v>13.6374929584815</v>
      </c>
      <c r="N34" s="82">
        <v>124.96507034235201</v>
      </c>
      <c r="O34" s="55">
        <v>260.68924137729903</v>
      </c>
      <c r="P34" s="82">
        <v>115.64100396672001</v>
      </c>
      <c r="Q34" s="55">
        <v>12.330208805890299</v>
      </c>
      <c r="R34" s="82" t="s">
        <v>79</v>
      </c>
      <c r="S34" s="55"/>
      <c r="T34" s="82" t="s">
        <v>79</v>
      </c>
      <c r="U34" s="55"/>
      <c r="V34" s="82" t="s">
        <v>30</v>
      </c>
      <c r="W34" s="55" t="s">
        <v>86</v>
      </c>
      <c r="X34" s="82">
        <v>147.8193</v>
      </c>
      <c r="Y34" s="55">
        <v>48.103374008859397</v>
      </c>
      <c r="AA34" s="55"/>
      <c r="AB34" s="47"/>
    </row>
    <row r="35" spans="1:28" ht="9.9" customHeight="1" x14ac:dyDescent="0.25">
      <c r="A35" s="78"/>
      <c r="B35" s="78" t="s">
        <v>279</v>
      </c>
      <c r="C35" s="9"/>
      <c r="D35" s="9"/>
      <c r="E35" s="78"/>
      <c r="F35" s="159">
        <v>196.888158701625</v>
      </c>
      <c r="G35" s="56">
        <v>65.349166801479299</v>
      </c>
      <c r="H35" s="159">
        <v>177.41826929944401</v>
      </c>
      <c r="I35" s="56">
        <v>47.309633589333799</v>
      </c>
      <c r="J35" s="159">
        <v>137.803243021919</v>
      </c>
      <c r="K35" s="56">
        <v>30.785120296256999</v>
      </c>
      <c r="L35" s="159">
        <v>110.706877860411</v>
      </c>
      <c r="M35" s="56">
        <v>13.0247836005823</v>
      </c>
      <c r="N35" s="159">
        <v>149.331586598402</v>
      </c>
      <c r="O35" s="56">
        <v>22.749321695916599</v>
      </c>
      <c r="P35" s="159">
        <v>127.50680991489099</v>
      </c>
      <c r="Q35" s="56">
        <v>14.3695893413772</v>
      </c>
      <c r="R35" s="159" t="s">
        <v>79</v>
      </c>
      <c r="S35" s="56"/>
      <c r="T35" s="159">
        <v>103.413026767866</v>
      </c>
      <c r="U35" s="56">
        <v>20.898562136565999</v>
      </c>
      <c r="V35" s="159" t="s">
        <v>30</v>
      </c>
      <c r="W35" s="56" t="s">
        <v>86</v>
      </c>
      <c r="X35" s="159">
        <v>132.25460000000001</v>
      </c>
      <c r="Y35" s="56">
        <v>15.4657211311784</v>
      </c>
      <c r="AA35" s="47"/>
      <c r="AB35" s="47"/>
    </row>
    <row r="36" spans="1:28" ht="5.25" customHeight="1" x14ac:dyDescent="0.25">
      <c r="A36" s="9"/>
      <c r="B36" s="9"/>
      <c r="E36" s="9"/>
      <c r="AA36" s="47"/>
      <c r="AB36" s="47"/>
    </row>
    <row r="37" spans="1:28" ht="15" customHeight="1" x14ac:dyDescent="0.25">
      <c r="A37" s="240">
        <v>1</v>
      </c>
      <c r="B37" s="9" t="s">
        <v>189</v>
      </c>
      <c r="C37" s="145"/>
      <c r="D37" s="145"/>
      <c r="E37" s="165"/>
      <c r="AA37" s="59"/>
      <c r="AB37" s="47"/>
    </row>
    <row r="38" spans="1:28" x14ac:dyDescent="0.25">
      <c r="A38" s="145"/>
      <c r="B38" s="145"/>
      <c r="E38" s="145"/>
      <c r="F38" s="145"/>
      <c r="G38" s="145"/>
      <c r="H38" s="145"/>
      <c r="I38" s="145"/>
      <c r="J38" s="145"/>
      <c r="K38" s="145"/>
      <c r="L38" s="145"/>
      <c r="M38" s="145"/>
      <c r="N38" s="145"/>
      <c r="O38" s="145"/>
      <c r="P38" s="145"/>
      <c r="Q38" s="145"/>
      <c r="AA38" s="59"/>
      <c r="AB38" s="47"/>
    </row>
    <row r="39" spans="1:28" x14ac:dyDescent="0.25">
      <c r="AA39" s="59"/>
      <c r="AB39" s="47"/>
    </row>
    <row r="40" spans="1:28" x14ac:dyDescent="0.25">
      <c r="AA40" s="59"/>
      <c r="AB40" s="47"/>
    </row>
    <row r="41" spans="1:28" x14ac:dyDescent="0.25">
      <c r="AA41" s="59"/>
      <c r="AB41" s="47"/>
    </row>
    <row r="42" spans="1:28" x14ac:dyDescent="0.25">
      <c r="AA42" s="59"/>
      <c r="AB42" s="47"/>
    </row>
    <row r="43" spans="1:28" x14ac:dyDescent="0.25">
      <c r="AA43" s="59"/>
      <c r="AB43" s="47"/>
    </row>
    <row r="44" spans="1:28" x14ac:dyDescent="0.25">
      <c r="AA44" s="59"/>
      <c r="AB44" s="47"/>
    </row>
    <row r="45" spans="1:28" x14ac:dyDescent="0.25">
      <c r="AA45" s="59"/>
      <c r="AB45" s="47"/>
    </row>
    <row r="46" spans="1:28" x14ac:dyDescent="0.25">
      <c r="AA46" s="59"/>
      <c r="AB46" s="47"/>
    </row>
    <row r="47" spans="1:28" x14ac:dyDescent="0.25">
      <c r="AA47" s="59"/>
      <c r="AB47" s="47"/>
    </row>
    <row r="48" spans="1:28" x14ac:dyDescent="0.25">
      <c r="AA48" s="59"/>
      <c r="AB48" s="47"/>
    </row>
  </sheetData>
  <mergeCells count="13">
    <mergeCell ref="A2:Y2"/>
    <mergeCell ref="A3:Y3"/>
    <mergeCell ref="R6:S6"/>
    <mergeCell ref="V6:W6"/>
    <mergeCell ref="X6:Y6"/>
    <mergeCell ref="F5:Y5"/>
    <mergeCell ref="F6:G6"/>
    <mergeCell ref="H6:I6"/>
    <mergeCell ref="J6:K6"/>
    <mergeCell ref="L6:M6"/>
    <mergeCell ref="N6:O6"/>
    <mergeCell ref="P6:Q6"/>
    <mergeCell ref="T6:U6"/>
  </mergeCells>
  <conditionalFormatting sqref="AA37:AA48">
    <cfRule type="expression" dxfId="2" priority="2">
      <formula>AND(AA37&lt;&gt;"",OR(AA37&gt;1,AA37&lt;-1))</formula>
    </cfRule>
  </conditionalFormatting>
  <pageMargins left="1.1811023622047245" right="1.1811023622047245" top="1.3779527559055118" bottom="1.3779527559055118" header="0.51181102362204722" footer="0.51181102362204722"/>
  <pageSetup paperSize="9" scale="8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34">
    <tabColor rgb="FF00B050"/>
    <pageSetUpPr fitToPage="1"/>
  </sheetPr>
  <dimension ref="A1:AE50"/>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15.33203125" style="1" customWidth="1"/>
    <col min="3" max="4" width="2.88671875" style="1" hidden="1" customWidth="1"/>
    <col min="5" max="5" width="5.44140625" style="1" customWidth="1"/>
    <col min="6" max="6" width="4.33203125" style="12" customWidth="1"/>
    <col min="7" max="7" width="4.33203125" style="1" customWidth="1"/>
    <col min="8" max="8" width="4.33203125" style="12" customWidth="1"/>
    <col min="9" max="9" width="4.33203125" style="1" customWidth="1"/>
    <col min="10" max="10" width="4.33203125" style="12" customWidth="1"/>
    <col min="11" max="11" width="4.33203125" style="1" customWidth="1"/>
    <col min="12" max="12" width="4.33203125" style="12" customWidth="1"/>
    <col min="13" max="13" width="4.33203125" style="1" customWidth="1"/>
    <col min="14" max="14" width="4.33203125" style="12" customWidth="1"/>
    <col min="15" max="15" width="4.33203125" style="1" customWidth="1"/>
    <col min="16" max="16" width="4.33203125" style="12" customWidth="1"/>
    <col min="17" max="17" width="4.33203125" style="1" customWidth="1"/>
    <col min="18" max="18" width="4.33203125" style="12" customWidth="1"/>
    <col min="19" max="19" width="4.33203125" style="1" customWidth="1"/>
    <col min="20" max="20" width="4.33203125" style="12" customWidth="1"/>
    <col min="21" max="21" width="4.33203125" style="1" customWidth="1"/>
    <col min="22" max="22" width="4.33203125" style="202" customWidth="1"/>
    <col min="23" max="23" width="4.33203125" style="1" customWidth="1"/>
    <col min="24" max="24" width="4.33203125" style="12" customWidth="1"/>
    <col min="25" max="25" width="4.33203125" style="1" customWidth="1"/>
    <col min="26" max="26" width="17.44140625" style="1" customWidth="1"/>
    <col min="27" max="29" width="0" style="1" hidden="1" customWidth="1"/>
    <col min="30" max="16384" width="9.109375" style="1"/>
  </cols>
  <sheetData>
    <row r="1" spans="1:31" x14ac:dyDescent="0.25">
      <c r="A1" s="75"/>
    </row>
    <row r="2" spans="1:31" s="146" customFormat="1" ht="30" customHeight="1" x14ac:dyDescent="0.25">
      <c r="A2" s="475" t="s">
        <v>342</v>
      </c>
      <c r="B2" s="475"/>
      <c r="C2" s="475"/>
      <c r="D2" s="475"/>
      <c r="E2" s="475"/>
      <c r="F2" s="475"/>
      <c r="G2" s="475"/>
      <c r="H2" s="475"/>
      <c r="I2" s="475"/>
      <c r="J2" s="475"/>
      <c r="K2" s="475"/>
      <c r="L2" s="475"/>
      <c r="M2" s="475"/>
      <c r="N2" s="475"/>
      <c r="O2" s="475"/>
      <c r="P2" s="475"/>
      <c r="Q2" s="475"/>
      <c r="R2" s="475"/>
      <c r="S2" s="475"/>
      <c r="T2" s="475"/>
      <c r="U2" s="475"/>
      <c r="V2" s="475"/>
      <c r="W2" s="475"/>
      <c r="X2" s="475"/>
      <c r="Y2" s="475"/>
    </row>
    <row r="3" spans="1:31" ht="30" customHeight="1" x14ac:dyDescent="0.25">
      <c r="A3" s="457" t="s">
        <v>343</v>
      </c>
      <c r="B3" s="457"/>
      <c r="C3" s="457"/>
      <c r="D3" s="457"/>
      <c r="E3" s="457"/>
      <c r="F3" s="457"/>
      <c r="G3" s="457"/>
      <c r="H3" s="457"/>
      <c r="I3" s="457"/>
      <c r="J3" s="457"/>
      <c r="K3" s="457"/>
      <c r="L3" s="457"/>
      <c r="M3" s="457"/>
      <c r="N3" s="457"/>
      <c r="O3" s="457"/>
      <c r="P3" s="457"/>
      <c r="Q3" s="457"/>
      <c r="R3" s="457"/>
      <c r="S3" s="457"/>
      <c r="T3" s="457"/>
      <c r="U3" s="457"/>
      <c r="V3" s="457"/>
      <c r="W3" s="457"/>
      <c r="X3" s="457"/>
      <c r="Y3" s="457"/>
    </row>
    <row r="5" spans="1:31" x14ac:dyDescent="0.25">
      <c r="A5" s="14"/>
      <c r="B5" s="14"/>
      <c r="C5" s="14"/>
      <c r="D5" s="14"/>
      <c r="E5" s="14"/>
      <c r="F5" s="424" t="s">
        <v>49</v>
      </c>
      <c r="G5" s="424"/>
      <c r="H5" s="424"/>
      <c r="I5" s="424"/>
      <c r="J5" s="424"/>
      <c r="K5" s="424"/>
      <c r="L5" s="424"/>
      <c r="M5" s="424"/>
      <c r="N5" s="424"/>
      <c r="O5" s="424"/>
      <c r="P5" s="424"/>
      <c r="Q5" s="424"/>
      <c r="R5" s="424"/>
      <c r="S5" s="424"/>
      <c r="T5" s="424"/>
      <c r="U5" s="424"/>
      <c r="V5" s="424"/>
      <c r="W5" s="424"/>
      <c r="X5" s="424"/>
      <c r="Y5" s="424"/>
    </row>
    <row r="6" spans="1:31" ht="24" customHeight="1" x14ac:dyDescent="0.25">
      <c r="A6" s="17"/>
      <c r="B6" s="17"/>
      <c r="C6" s="164"/>
      <c r="D6" s="164"/>
      <c r="E6" s="164"/>
      <c r="F6" s="474">
        <v>-1940</v>
      </c>
      <c r="G6" s="474"/>
      <c r="H6" s="474" t="s">
        <v>316</v>
      </c>
      <c r="I6" s="474"/>
      <c r="J6" s="474" t="s">
        <v>317</v>
      </c>
      <c r="K6" s="474"/>
      <c r="L6" s="474" t="s">
        <v>318</v>
      </c>
      <c r="M6" s="474"/>
      <c r="N6" s="474" t="s">
        <v>319</v>
      </c>
      <c r="O6" s="474"/>
      <c r="P6" s="474" t="s">
        <v>320</v>
      </c>
      <c r="Q6" s="474"/>
      <c r="R6" s="474" t="s">
        <v>56</v>
      </c>
      <c r="S6" s="474"/>
      <c r="T6" s="474" t="s">
        <v>321</v>
      </c>
      <c r="U6" s="474"/>
      <c r="V6" s="465" t="s">
        <v>322</v>
      </c>
      <c r="W6" s="474"/>
      <c r="X6" s="474" t="s">
        <v>58</v>
      </c>
      <c r="Y6" s="474"/>
      <c r="AA6" s="47"/>
      <c r="AB6" s="47"/>
    </row>
    <row r="7" spans="1:31" ht="13.5" customHeight="1" x14ac:dyDescent="0.25">
      <c r="A7" s="21" t="s">
        <v>258</v>
      </c>
      <c r="B7" s="21"/>
      <c r="C7" s="42"/>
      <c r="D7" s="42"/>
      <c r="E7" s="42"/>
      <c r="F7" s="49">
        <v>146.17516659875801</v>
      </c>
      <c r="G7" s="54">
        <v>15.0227485815367</v>
      </c>
      <c r="H7" s="49">
        <v>141.266954547366</v>
      </c>
      <c r="I7" s="54">
        <v>18.2317975937789</v>
      </c>
      <c r="J7" s="49">
        <v>134.66960859769699</v>
      </c>
      <c r="K7" s="54">
        <v>9.1137658187567894</v>
      </c>
      <c r="L7" s="49">
        <v>129.33216465746</v>
      </c>
      <c r="M7" s="54">
        <v>13.039337365238399</v>
      </c>
      <c r="N7" s="49">
        <v>123.5384338961</v>
      </c>
      <c r="O7" s="54">
        <v>22.935134873499301</v>
      </c>
      <c r="P7" s="49">
        <v>121.988075130403</v>
      </c>
      <c r="Q7" s="54">
        <v>25.9411732966249</v>
      </c>
      <c r="R7" s="49">
        <v>113.40917679037</v>
      </c>
      <c r="S7" s="54">
        <v>9.2210974221291302</v>
      </c>
      <c r="T7" s="49">
        <v>100.60719575460401</v>
      </c>
      <c r="U7" s="54">
        <v>18.0160748542379</v>
      </c>
      <c r="V7" s="49" t="s">
        <v>30</v>
      </c>
      <c r="W7" s="54" t="s">
        <v>86</v>
      </c>
      <c r="X7" s="49">
        <v>131.47989999999999</v>
      </c>
      <c r="Y7" s="54">
        <v>6.1457895143439902</v>
      </c>
      <c r="AA7" s="55"/>
      <c r="AB7" s="47"/>
    </row>
    <row r="8" spans="1:31" ht="10.5" customHeight="1" x14ac:dyDescent="0.25">
      <c r="A8" s="5" t="s">
        <v>94</v>
      </c>
      <c r="B8" s="5"/>
      <c r="C8" s="5"/>
      <c r="D8" s="5"/>
      <c r="E8" s="5"/>
      <c r="F8" s="29" t="s">
        <v>86</v>
      </c>
      <c r="G8" s="29"/>
      <c r="H8" s="29" t="s">
        <v>86</v>
      </c>
      <c r="I8" s="29"/>
      <c r="J8" s="29" t="s">
        <v>86</v>
      </c>
      <c r="K8" s="29"/>
      <c r="L8" s="29" t="s">
        <v>86</v>
      </c>
      <c r="M8" s="29"/>
      <c r="N8" s="29" t="s">
        <v>86</v>
      </c>
      <c r="O8" s="29"/>
      <c r="P8" s="29" t="s">
        <v>86</v>
      </c>
      <c r="Q8" s="29"/>
      <c r="R8" s="29" t="s">
        <v>86</v>
      </c>
      <c r="S8" s="29"/>
      <c r="T8" s="29" t="s">
        <v>86</v>
      </c>
      <c r="U8" s="29"/>
      <c r="V8" s="246" t="s">
        <v>86</v>
      </c>
      <c r="W8" s="29" t="s">
        <v>86</v>
      </c>
      <c r="X8" s="29" t="s">
        <v>86</v>
      </c>
      <c r="Y8" s="29"/>
      <c r="AA8" s="47"/>
      <c r="AB8" s="47"/>
    </row>
    <row r="9" spans="1:31" ht="12" customHeight="1" x14ac:dyDescent="0.25">
      <c r="A9" s="42"/>
      <c r="B9" s="42" t="s">
        <v>344</v>
      </c>
      <c r="C9" s="5"/>
      <c r="D9" s="5"/>
      <c r="E9" s="5"/>
      <c r="F9" s="82">
        <v>168.033116371414</v>
      </c>
      <c r="G9" s="55">
        <v>20.559231719685901</v>
      </c>
      <c r="H9" s="82" t="s">
        <v>79</v>
      </c>
      <c r="I9" s="55"/>
      <c r="J9" s="82" t="s">
        <v>79</v>
      </c>
      <c r="K9" s="55"/>
      <c r="L9" s="82" t="s">
        <v>79</v>
      </c>
      <c r="M9" s="55"/>
      <c r="N9" s="82" t="s">
        <v>30</v>
      </c>
      <c r="O9" s="55"/>
      <c r="P9" s="82" t="s">
        <v>79</v>
      </c>
      <c r="Q9" s="55"/>
      <c r="R9" s="82" t="s">
        <v>30</v>
      </c>
      <c r="S9" s="55"/>
      <c r="T9" s="82" t="s">
        <v>30</v>
      </c>
      <c r="U9" s="55"/>
      <c r="V9" s="246" t="s">
        <v>30</v>
      </c>
      <c r="W9" s="29" t="s">
        <v>86</v>
      </c>
      <c r="X9" s="82">
        <v>149.19980000000001</v>
      </c>
      <c r="Y9" s="55">
        <v>56.5848997354353</v>
      </c>
      <c r="AA9" s="47"/>
      <c r="AB9" s="47"/>
    </row>
    <row r="10" spans="1:31" ht="9.9" customHeight="1" x14ac:dyDescent="0.25">
      <c r="A10" s="42"/>
      <c r="B10" s="42" t="s">
        <v>96</v>
      </c>
      <c r="C10" s="5"/>
      <c r="D10" s="5"/>
      <c r="E10" s="5"/>
      <c r="F10" s="82">
        <v>144.236409546376</v>
      </c>
      <c r="G10" s="55">
        <v>23.4633420067873</v>
      </c>
      <c r="H10" s="82">
        <v>140.78424094478501</v>
      </c>
      <c r="I10" s="55">
        <v>10.0552446734466</v>
      </c>
      <c r="J10" s="82">
        <v>141.70693969556899</v>
      </c>
      <c r="K10" s="55">
        <v>17.724641493787502</v>
      </c>
      <c r="L10" s="82">
        <v>126.229292540613</v>
      </c>
      <c r="M10" s="55">
        <v>58.784485454421002</v>
      </c>
      <c r="N10" s="82">
        <v>169.87169320707</v>
      </c>
      <c r="O10" s="55">
        <v>46.948701041360401</v>
      </c>
      <c r="P10" s="82">
        <v>116.683384477247</v>
      </c>
      <c r="Q10" s="55">
        <v>15.8501643053651</v>
      </c>
      <c r="R10" s="82">
        <v>121.154203789009</v>
      </c>
      <c r="S10" s="55">
        <v>17.890209516467099</v>
      </c>
      <c r="T10" s="82">
        <v>100.762928234531</v>
      </c>
      <c r="U10" s="55">
        <v>10.577669393808501</v>
      </c>
      <c r="V10" s="246" t="s">
        <v>30</v>
      </c>
      <c r="W10" s="29" t="s">
        <v>86</v>
      </c>
      <c r="X10" s="82">
        <v>135.33709999999999</v>
      </c>
      <c r="Y10" s="55">
        <v>9.3709416044556306</v>
      </c>
      <c r="AA10" s="47"/>
      <c r="AB10" s="47"/>
      <c r="AE10"/>
    </row>
    <row r="11" spans="1:31" ht="9.9" customHeight="1" x14ac:dyDescent="0.25">
      <c r="A11" s="42"/>
      <c r="B11" s="42" t="s">
        <v>97</v>
      </c>
      <c r="C11" s="5"/>
      <c r="D11" s="5"/>
      <c r="E11" s="5"/>
      <c r="F11" s="82">
        <v>150.40111878628801</v>
      </c>
      <c r="G11" s="55">
        <v>26.0955834450106</v>
      </c>
      <c r="H11" s="82">
        <v>145.524558017494</v>
      </c>
      <c r="I11" s="55">
        <v>55.026503462422802</v>
      </c>
      <c r="J11" s="82">
        <v>134.873094548756</v>
      </c>
      <c r="K11" s="55">
        <v>16.958952223756</v>
      </c>
      <c r="L11" s="82">
        <v>135.18272615177301</v>
      </c>
      <c r="M11" s="55">
        <v>29.225660501958899</v>
      </c>
      <c r="N11" s="82">
        <v>116.198915851104</v>
      </c>
      <c r="O11" s="55">
        <v>53.050846134212897</v>
      </c>
      <c r="P11" s="82">
        <v>129.813594114777</v>
      </c>
      <c r="Q11" s="55">
        <v>73.1573307007192</v>
      </c>
      <c r="R11" s="82">
        <v>109.457973303144</v>
      </c>
      <c r="S11" s="55">
        <v>10.3484716240762</v>
      </c>
      <c r="T11" s="82">
        <v>99.947181352551297</v>
      </c>
      <c r="U11" s="55">
        <v>43.352830688906501</v>
      </c>
      <c r="V11" s="246" t="s">
        <v>30</v>
      </c>
      <c r="W11" s="29" t="s">
        <v>86</v>
      </c>
      <c r="X11" s="82">
        <v>131.9598</v>
      </c>
      <c r="Y11" s="55">
        <v>16.4705616047723</v>
      </c>
      <c r="AA11" s="47"/>
      <c r="AB11" s="47"/>
      <c r="AE11"/>
    </row>
    <row r="12" spans="1:31" ht="9.9" customHeight="1" x14ac:dyDescent="0.25">
      <c r="A12" s="87"/>
      <c r="B12" s="87" t="s">
        <v>177</v>
      </c>
      <c r="C12" s="5"/>
      <c r="D12" s="5"/>
      <c r="E12" s="5"/>
      <c r="F12" s="82">
        <v>124.980395958279</v>
      </c>
      <c r="G12" s="55">
        <v>21.531788953761598</v>
      </c>
      <c r="H12" s="82">
        <v>144.09031894941799</v>
      </c>
      <c r="I12" s="55">
        <v>25.450257125030699</v>
      </c>
      <c r="J12" s="82">
        <v>142.41136436806599</v>
      </c>
      <c r="K12" s="55">
        <v>24.2134353466116</v>
      </c>
      <c r="L12" s="82">
        <v>135.38015369005399</v>
      </c>
      <c r="M12" s="55">
        <v>34.882809012567101</v>
      </c>
      <c r="N12" s="82">
        <v>123.178801888829</v>
      </c>
      <c r="O12" s="55">
        <v>74.045534298889805</v>
      </c>
      <c r="P12" s="82">
        <v>101.228795750762</v>
      </c>
      <c r="Q12" s="55">
        <v>14.9394082615381</v>
      </c>
      <c r="R12" s="82">
        <v>108.915905925347</v>
      </c>
      <c r="S12" s="55">
        <v>18.353710516488601</v>
      </c>
      <c r="T12" s="82">
        <v>96.314646319841501</v>
      </c>
      <c r="U12" s="55">
        <v>21.499906227368101</v>
      </c>
      <c r="V12" s="246" t="s">
        <v>30</v>
      </c>
      <c r="W12" s="29" t="s">
        <v>86</v>
      </c>
      <c r="X12" s="82">
        <v>131.21420000000001</v>
      </c>
      <c r="Y12" s="55">
        <v>17.021434522955801</v>
      </c>
      <c r="AA12" s="47"/>
      <c r="AB12" s="47"/>
      <c r="AE12"/>
    </row>
    <row r="13" spans="1:31" ht="9.9" customHeight="1" x14ac:dyDescent="0.25">
      <c r="A13" s="42"/>
      <c r="B13" s="42" t="s">
        <v>98</v>
      </c>
      <c r="C13" s="5"/>
      <c r="D13" s="5"/>
      <c r="E13" s="5"/>
      <c r="F13" s="82">
        <v>136.346312946257</v>
      </c>
      <c r="G13" s="55">
        <v>24.630893030079498</v>
      </c>
      <c r="H13" s="82">
        <v>135.08214721311199</v>
      </c>
      <c r="I13" s="55">
        <v>9.3153077658639294</v>
      </c>
      <c r="J13" s="82">
        <v>128.94422708852599</v>
      </c>
      <c r="K13" s="55">
        <v>13.7873731820633</v>
      </c>
      <c r="L13" s="82">
        <v>128.91890541045001</v>
      </c>
      <c r="M13" s="55">
        <v>8.0430635728670996</v>
      </c>
      <c r="N13" s="82">
        <v>112.304106166569</v>
      </c>
      <c r="O13" s="55">
        <v>21.019571217123101</v>
      </c>
      <c r="P13" s="82">
        <v>114.73376219001899</v>
      </c>
      <c r="Q13" s="55">
        <v>21.8250966600251</v>
      </c>
      <c r="R13" s="82">
        <v>124.999691840343</v>
      </c>
      <c r="S13" s="55">
        <v>21.241683968780201</v>
      </c>
      <c r="T13" s="82">
        <v>102.02993206319501</v>
      </c>
      <c r="U13" s="55">
        <v>21.584520745775801</v>
      </c>
      <c r="V13" s="246" t="s">
        <v>30</v>
      </c>
      <c r="W13" s="29" t="s">
        <v>86</v>
      </c>
      <c r="X13" s="82">
        <v>126.59610000000001</v>
      </c>
      <c r="Y13" s="55">
        <v>5.5568906965951701</v>
      </c>
      <c r="AA13" s="47"/>
      <c r="AB13" s="47"/>
      <c r="AE13"/>
    </row>
    <row r="14" spans="1:31" x14ac:dyDescent="0.25">
      <c r="A14" s="5" t="s">
        <v>255</v>
      </c>
      <c r="F14" s="12" t="s">
        <v>86</v>
      </c>
      <c r="H14" s="12" t="s">
        <v>86</v>
      </c>
      <c r="J14" s="12" t="s">
        <v>86</v>
      </c>
      <c r="L14" s="12" t="s">
        <v>86</v>
      </c>
      <c r="N14" s="12" t="s">
        <v>86</v>
      </c>
      <c r="P14" s="12" t="s">
        <v>86</v>
      </c>
      <c r="R14" s="12" t="s">
        <v>86</v>
      </c>
      <c r="T14" s="12" t="s">
        <v>86</v>
      </c>
      <c r="V14" s="202" t="s">
        <v>86</v>
      </c>
      <c r="W14" s="1" t="s">
        <v>86</v>
      </c>
      <c r="X14" s="12" t="s">
        <v>86</v>
      </c>
      <c r="AE14"/>
    </row>
    <row r="15" spans="1:31" ht="9.9" customHeight="1" x14ac:dyDescent="0.25">
      <c r="A15" s="42"/>
      <c r="B15" s="42" t="s">
        <v>259</v>
      </c>
      <c r="C15" s="42"/>
      <c r="D15" s="42"/>
      <c r="E15" s="42"/>
      <c r="F15" s="82">
        <v>157.640586235288</v>
      </c>
      <c r="G15" s="55">
        <v>21.580615690697101</v>
      </c>
      <c r="H15" s="82">
        <v>141.101501097528</v>
      </c>
      <c r="I15" s="55">
        <v>9.7805098905270995</v>
      </c>
      <c r="J15" s="82">
        <v>130.19951533223201</v>
      </c>
      <c r="K15" s="55">
        <v>6.7149678510289199</v>
      </c>
      <c r="L15" s="82">
        <v>129.34587076299101</v>
      </c>
      <c r="M15" s="55">
        <v>33.814336033567201</v>
      </c>
      <c r="N15" s="82">
        <v>118.60133327422</v>
      </c>
      <c r="O15" s="55">
        <v>55.588844121077202</v>
      </c>
      <c r="P15" s="82">
        <v>145.65006912849199</v>
      </c>
      <c r="Q15" s="55">
        <v>129.28772624949499</v>
      </c>
      <c r="R15" s="82">
        <v>116.62247207534099</v>
      </c>
      <c r="S15" s="55">
        <v>12.840374490207999</v>
      </c>
      <c r="T15" s="82">
        <v>102.395704940073</v>
      </c>
      <c r="U15" s="55">
        <v>14.244546614444999</v>
      </c>
      <c r="V15" s="82" t="s">
        <v>30</v>
      </c>
      <c r="W15" s="55" t="s">
        <v>86</v>
      </c>
      <c r="X15" s="82">
        <v>133.43279999999999</v>
      </c>
      <c r="Y15" s="55">
        <v>12.057518094817301</v>
      </c>
      <c r="AA15" s="55"/>
      <c r="AB15" s="47"/>
    </row>
    <row r="16" spans="1:31" ht="9.9" customHeight="1" x14ac:dyDescent="0.25">
      <c r="A16" s="42"/>
      <c r="B16" s="42" t="s">
        <v>310</v>
      </c>
      <c r="C16" s="42"/>
      <c r="D16" s="42"/>
      <c r="E16" s="42"/>
      <c r="F16" s="82">
        <v>176.53642727462699</v>
      </c>
      <c r="G16" s="55">
        <v>20.400508848632899</v>
      </c>
      <c r="H16" s="82">
        <v>180.530595155398</v>
      </c>
      <c r="I16" s="55">
        <v>47.124160831345399</v>
      </c>
      <c r="J16" s="82">
        <v>130.33644259681401</v>
      </c>
      <c r="K16" s="55">
        <v>16.555413022140399</v>
      </c>
      <c r="L16" s="82">
        <v>137.843215528288</v>
      </c>
      <c r="M16" s="55">
        <v>31.0966109012898</v>
      </c>
      <c r="N16" s="382" t="s">
        <v>345</v>
      </c>
      <c r="O16" s="55">
        <v>221.588122680857</v>
      </c>
      <c r="P16" s="82">
        <v>116.407602775421</v>
      </c>
      <c r="Q16" s="55">
        <v>33.813265543554003</v>
      </c>
      <c r="R16" s="82">
        <v>110.96113035453899</v>
      </c>
      <c r="S16" s="55">
        <v>24.584448400039101</v>
      </c>
      <c r="T16" s="82">
        <v>100.07178481854601</v>
      </c>
      <c r="U16" s="55">
        <v>53.703912831606402</v>
      </c>
      <c r="V16" s="82" t="s">
        <v>30</v>
      </c>
      <c r="W16" s="55" t="s">
        <v>86</v>
      </c>
      <c r="X16" s="82">
        <v>141.97</v>
      </c>
      <c r="Y16" s="55">
        <v>25.5324218333304</v>
      </c>
      <c r="AA16" s="55"/>
      <c r="AB16" s="47"/>
    </row>
    <row r="17" spans="1:28" ht="9.9" customHeight="1" x14ac:dyDescent="0.25">
      <c r="A17" s="42"/>
      <c r="B17" s="42" t="s">
        <v>261</v>
      </c>
      <c r="C17" s="42"/>
      <c r="D17" s="42"/>
      <c r="E17" s="42"/>
      <c r="F17" s="82">
        <v>141.209222703606</v>
      </c>
      <c r="G17" s="55">
        <v>29.082371125185102</v>
      </c>
      <c r="H17" s="82">
        <v>127.94909484753801</v>
      </c>
      <c r="I17" s="55">
        <v>13.647543721565601</v>
      </c>
      <c r="J17" s="82">
        <v>126.696564246812</v>
      </c>
      <c r="K17" s="55">
        <v>11.0069406563992</v>
      </c>
      <c r="L17" s="82">
        <v>141.032779116391</v>
      </c>
      <c r="M17" s="55">
        <v>17.372895604543</v>
      </c>
      <c r="N17" s="82">
        <v>125.25946960077</v>
      </c>
      <c r="O17" s="55">
        <v>33.510202896309302</v>
      </c>
      <c r="P17" s="82">
        <v>140.806766843313</v>
      </c>
      <c r="Q17" s="55">
        <v>14.058292428696999</v>
      </c>
      <c r="R17" s="82" t="s">
        <v>79</v>
      </c>
      <c r="S17" s="55"/>
      <c r="T17" s="82" t="s">
        <v>79</v>
      </c>
      <c r="U17" s="55"/>
      <c r="V17" s="82" t="s">
        <v>30</v>
      </c>
      <c r="W17" s="55" t="s">
        <v>86</v>
      </c>
      <c r="X17" s="82">
        <v>133.2105</v>
      </c>
      <c r="Y17" s="55">
        <v>14.3862474813264</v>
      </c>
      <c r="AA17" s="55"/>
      <c r="AB17" s="47"/>
    </row>
    <row r="18" spans="1:28" ht="9.9" customHeight="1" x14ac:dyDescent="0.25">
      <c r="A18" s="42"/>
      <c r="B18" s="42" t="s">
        <v>262</v>
      </c>
      <c r="C18" s="42"/>
      <c r="D18" s="42"/>
      <c r="E18" s="42"/>
      <c r="F18" s="82">
        <v>143.45787664740399</v>
      </c>
      <c r="G18" s="55">
        <v>16.008781898218398</v>
      </c>
      <c r="H18" s="82">
        <v>124.603056803211</v>
      </c>
      <c r="I18" s="55">
        <v>14.5154087326801</v>
      </c>
      <c r="J18" s="82">
        <v>140.96531775111299</v>
      </c>
      <c r="K18" s="55">
        <v>12.538892621360599</v>
      </c>
      <c r="L18" s="82">
        <v>119.947269504449</v>
      </c>
      <c r="M18" s="55">
        <v>11.326028996215401</v>
      </c>
      <c r="N18" s="82">
        <v>96.643204566991599</v>
      </c>
      <c r="O18" s="55">
        <v>29.731722610955199</v>
      </c>
      <c r="P18" s="82">
        <v>96.933756564692501</v>
      </c>
      <c r="Q18" s="55">
        <v>15.910494961898699</v>
      </c>
      <c r="R18" s="82">
        <v>78.423959065201501</v>
      </c>
      <c r="S18" s="55">
        <v>29.895650538289601</v>
      </c>
      <c r="T18" s="82">
        <v>98.860521506191603</v>
      </c>
      <c r="U18" s="55">
        <v>18.620618385076899</v>
      </c>
      <c r="V18" s="82" t="s">
        <v>30</v>
      </c>
      <c r="W18" s="55" t="s">
        <v>86</v>
      </c>
      <c r="X18" s="82">
        <v>124.04470000000001</v>
      </c>
      <c r="Y18" s="55">
        <v>6.42707379358247</v>
      </c>
      <c r="AA18" s="55"/>
      <c r="AB18" s="47"/>
    </row>
    <row r="19" spans="1:28" ht="9.9" customHeight="1" x14ac:dyDescent="0.25">
      <c r="A19" s="42"/>
      <c r="B19" s="42" t="s">
        <v>263</v>
      </c>
      <c r="C19" s="42"/>
      <c r="D19" s="42"/>
      <c r="E19" s="42"/>
      <c r="F19" s="82">
        <v>134.26663021000499</v>
      </c>
      <c r="G19" s="55">
        <v>73.884158960410801</v>
      </c>
      <c r="H19" s="82">
        <v>121.200394354441</v>
      </c>
      <c r="I19" s="55">
        <v>24.934822815446299</v>
      </c>
      <c r="J19" s="82">
        <v>134.15964168833301</v>
      </c>
      <c r="K19" s="55">
        <v>18.8865376368379</v>
      </c>
      <c r="L19" s="82">
        <v>102.71597938096301</v>
      </c>
      <c r="M19" s="55">
        <v>27.649778337846701</v>
      </c>
      <c r="N19" s="82">
        <v>147.05396131608799</v>
      </c>
      <c r="O19" s="55">
        <v>38.661158204581803</v>
      </c>
      <c r="P19" s="82">
        <v>109.94928664570899</v>
      </c>
      <c r="Q19" s="55">
        <v>15.873327898207201</v>
      </c>
      <c r="R19" s="82">
        <v>85.829955777175698</v>
      </c>
      <c r="S19" s="55">
        <v>14.074911653754899</v>
      </c>
      <c r="T19" s="82">
        <v>85.972033659588206</v>
      </c>
      <c r="U19" s="55">
        <v>12.6590477918208</v>
      </c>
      <c r="V19" s="82" t="s">
        <v>30</v>
      </c>
      <c r="W19" s="55" t="s">
        <v>86</v>
      </c>
      <c r="X19" s="82">
        <v>116.3275</v>
      </c>
      <c r="Y19" s="55">
        <v>16.210584217693299</v>
      </c>
      <c r="AA19" s="55"/>
      <c r="AB19" s="47"/>
    </row>
    <row r="20" spans="1:28" ht="9.9" customHeight="1" x14ac:dyDescent="0.25">
      <c r="A20" s="42"/>
      <c r="B20" s="42" t="s">
        <v>311</v>
      </c>
      <c r="C20" s="42"/>
      <c r="D20" s="42"/>
      <c r="E20" s="42"/>
      <c r="F20" s="82">
        <v>128.79136806671201</v>
      </c>
      <c r="G20" s="55">
        <v>7.8775851807672499</v>
      </c>
      <c r="H20" s="82">
        <v>122.597073070622</v>
      </c>
      <c r="I20" s="55">
        <v>19.269149143979099</v>
      </c>
      <c r="J20" s="82">
        <v>142.51458275107501</v>
      </c>
      <c r="K20" s="55">
        <v>17.4446077047897</v>
      </c>
      <c r="L20" s="82">
        <v>161.791427878489</v>
      </c>
      <c r="M20" s="55">
        <v>16.183505303997499</v>
      </c>
      <c r="N20" s="82">
        <v>152.21554115274</v>
      </c>
      <c r="O20" s="55">
        <v>60.1985103370966</v>
      </c>
      <c r="P20" s="82">
        <v>116.065376747302</v>
      </c>
      <c r="Q20" s="55">
        <v>34.275200189080103</v>
      </c>
      <c r="R20" s="82">
        <v>121.924508284208</v>
      </c>
      <c r="S20" s="55">
        <v>18.233752792033801</v>
      </c>
      <c r="T20" s="82">
        <v>112.16328964449301</v>
      </c>
      <c r="U20" s="55">
        <v>5.5100434004248999</v>
      </c>
      <c r="V20" s="82" t="s">
        <v>30</v>
      </c>
      <c r="W20" s="55" t="s">
        <v>86</v>
      </c>
      <c r="X20" s="82">
        <v>133.9641</v>
      </c>
      <c r="Y20" s="55">
        <v>11.451545962899999</v>
      </c>
      <c r="AA20" s="55"/>
      <c r="AB20" s="47"/>
    </row>
    <row r="21" spans="1:28" ht="9.9" customHeight="1" x14ac:dyDescent="0.25">
      <c r="A21" s="42"/>
      <c r="B21" s="42" t="s">
        <v>265</v>
      </c>
      <c r="C21" s="42"/>
      <c r="D21" s="42"/>
      <c r="E21" s="42"/>
      <c r="F21" s="82">
        <v>199.36479077013101</v>
      </c>
      <c r="G21" s="55">
        <v>12.715827949445901</v>
      </c>
      <c r="H21" s="382" t="s">
        <v>346</v>
      </c>
      <c r="I21" s="55">
        <v>134.472065852182</v>
      </c>
      <c r="J21" s="82">
        <v>134.75778476953701</v>
      </c>
      <c r="K21" s="55">
        <v>64.488459080757707</v>
      </c>
      <c r="L21" s="82">
        <v>135.66315984212301</v>
      </c>
      <c r="M21" s="55">
        <v>29.830666904475201</v>
      </c>
      <c r="N21" s="82">
        <v>132.907256459341</v>
      </c>
      <c r="O21" s="55">
        <v>25.4241720930432</v>
      </c>
      <c r="P21" s="82">
        <v>262.91169111623498</v>
      </c>
      <c r="Q21" s="55">
        <v>185.69871234093401</v>
      </c>
      <c r="R21" s="82">
        <v>120.32240998122499</v>
      </c>
      <c r="S21" s="55">
        <v>32.5578604204727</v>
      </c>
      <c r="T21" s="82">
        <v>78.616441199277105</v>
      </c>
      <c r="U21" s="55">
        <v>37.327275779480601</v>
      </c>
      <c r="V21" s="82" t="s">
        <v>30</v>
      </c>
      <c r="W21" s="55" t="s">
        <v>86</v>
      </c>
      <c r="X21" s="82">
        <v>131.875</v>
      </c>
      <c r="Y21" s="55">
        <v>29.053190078137</v>
      </c>
      <c r="AA21" s="55"/>
      <c r="AB21" s="47"/>
    </row>
    <row r="22" spans="1:28" ht="9.9" customHeight="1" x14ac:dyDescent="0.25">
      <c r="A22" s="42"/>
      <c r="B22" s="42" t="s">
        <v>266</v>
      </c>
      <c r="C22" s="42"/>
      <c r="D22" s="42"/>
      <c r="E22" s="42"/>
      <c r="F22" s="82" t="s">
        <v>30</v>
      </c>
      <c r="G22" s="55"/>
      <c r="H22" s="82" t="s">
        <v>79</v>
      </c>
      <c r="I22" s="55"/>
      <c r="J22" s="82">
        <v>122.124171784867</v>
      </c>
      <c r="K22" s="55">
        <v>11.468242460951901</v>
      </c>
      <c r="L22" s="82" t="s">
        <v>79</v>
      </c>
      <c r="M22" s="55"/>
      <c r="N22" s="82" t="s">
        <v>79</v>
      </c>
      <c r="O22" s="55"/>
      <c r="P22" s="82" t="s">
        <v>30</v>
      </c>
      <c r="Q22" s="55"/>
      <c r="R22" s="82" t="s">
        <v>30</v>
      </c>
      <c r="S22" s="55"/>
      <c r="T22" s="82" t="s">
        <v>30</v>
      </c>
      <c r="U22" s="55"/>
      <c r="V22" s="82" t="s">
        <v>30</v>
      </c>
      <c r="W22" s="55" t="s">
        <v>86</v>
      </c>
      <c r="X22" s="82">
        <v>147.54589999999999</v>
      </c>
      <c r="Y22" s="55">
        <v>16.581164210798701</v>
      </c>
      <c r="AA22" s="55"/>
      <c r="AB22" s="47"/>
    </row>
    <row r="23" spans="1:28" ht="9.9" customHeight="1" x14ac:dyDescent="0.25">
      <c r="A23" s="42"/>
      <c r="B23" s="42" t="s">
        <v>267</v>
      </c>
      <c r="C23" s="42"/>
      <c r="D23" s="42"/>
      <c r="E23" s="42"/>
      <c r="F23" s="82" t="s">
        <v>79</v>
      </c>
      <c r="G23" s="55"/>
      <c r="H23" s="82">
        <v>132.520978619245</v>
      </c>
      <c r="I23" s="55">
        <v>19.5605988115733</v>
      </c>
      <c r="J23" s="82">
        <v>109.56797349237</v>
      </c>
      <c r="K23" s="55">
        <v>16.946988901519099</v>
      </c>
      <c r="L23" s="82">
        <v>130.30865259198501</v>
      </c>
      <c r="M23" s="55">
        <v>9.8139132120829693</v>
      </c>
      <c r="N23" s="82" t="s">
        <v>79</v>
      </c>
      <c r="O23" s="55"/>
      <c r="P23" s="82" t="s">
        <v>79</v>
      </c>
      <c r="Q23" s="55"/>
      <c r="R23" s="82" t="s">
        <v>79</v>
      </c>
      <c r="S23" s="55"/>
      <c r="T23" s="82">
        <v>99.357151246407597</v>
      </c>
      <c r="U23" s="55">
        <v>25.945406984643899</v>
      </c>
      <c r="V23" s="82" t="s">
        <v>30</v>
      </c>
      <c r="W23" s="55" t="s">
        <v>86</v>
      </c>
      <c r="X23" s="82">
        <v>121.11750000000001</v>
      </c>
      <c r="Y23" s="55">
        <v>13.7205146422019</v>
      </c>
      <c r="AA23" s="55"/>
      <c r="AB23" s="47"/>
    </row>
    <row r="24" spans="1:28" ht="9.9" customHeight="1" x14ac:dyDescent="0.25">
      <c r="A24" s="42"/>
      <c r="B24" s="42" t="s">
        <v>268</v>
      </c>
      <c r="C24" s="42"/>
      <c r="D24" s="42"/>
      <c r="E24" s="42"/>
      <c r="F24" s="82">
        <v>137.41721147578599</v>
      </c>
      <c r="G24" s="55">
        <v>9.8140898180362797</v>
      </c>
      <c r="H24" s="82">
        <v>129.05895708338301</v>
      </c>
      <c r="I24" s="55">
        <v>126.45951504262899</v>
      </c>
      <c r="J24" s="82">
        <v>135.834703978965</v>
      </c>
      <c r="K24" s="55">
        <v>8.0769363364907392</v>
      </c>
      <c r="L24" s="82">
        <v>139.199909482019</v>
      </c>
      <c r="M24" s="55">
        <v>46.448353001488599</v>
      </c>
      <c r="N24" s="82">
        <v>151.708212625996</v>
      </c>
      <c r="O24" s="55">
        <v>55.867955817296298</v>
      </c>
      <c r="P24" s="82">
        <v>109.908774448928</v>
      </c>
      <c r="Q24" s="55">
        <v>24.1577516787126</v>
      </c>
      <c r="R24" s="82">
        <v>104.22057090117301</v>
      </c>
      <c r="S24" s="55">
        <v>20.282593458385598</v>
      </c>
      <c r="T24" s="82">
        <v>91.159011969971701</v>
      </c>
      <c r="U24" s="55">
        <v>8.9528780889774602</v>
      </c>
      <c r="V24" s="82" t="s">
        <v>30</v>
      </c>
      <c r="W24" s="55" t="s">
        <v>86</v>
      </c>
      <c r="X24" s="82">
        <v>126.3352</v>
      </c>
      <c r="Y24" s="55">
        <v>32.107116140936903</v>
      </c>
      <c r="AA24" s="55"/>
      <c r="AB24" s="47"/>
    </row>
    <row r="25" spans="1:28" ht="9.9" customHeight="1" x14ac:dyDescent="0.25">
      <c r="A25" s="42"/>
      <c r="B25" s="42" t="s">
        <v>269</v>
      </c>
      <c r="C25" s="42"/>
      <c r="D25" s="42"/>
      <c r="E25" s="42"/>
      <c r="F25" s="82">
        <v>110.15375359269601</v>
      </c>
      <c r="G25" s="55">
        <v>25.6759658774914</v>
      </c>
      <c r="H25" s="82">
        <v>311.18450409766899</v>
      </c>
      <c r="I25" s="55">
        <v>236.46431357493199</v>
      </c>
      <c r="J25" s="82">
        <v>110.752872198529</v>
      </c>
      <c r="K25" s="55">
        <v>10.7106458680798</v>
      </c>
      <c r="L25" s="82">
        <v>115.524542555019</v>
      </c>
      <c r="M25" s="55">
        <v>11.2121695003504</v>
      </c>
      <c r="N25" s="82">
        <v>85.102194548891802</v>
      </c>
      <c r="O25" s="55">
        <v>21.3258437327517</v>
      </c>
      <c r="P25" s="82">
        <v>134.350325522948</v>
      </c>
      <c r="Q25" s="55">
        <v>64.108821961894293</v>
      </c>
      <c r="R25" s="82">
        <v>115.965659189973</v>
      </c>
      <c r="S25" s="55">
        <v>46.281719721368503</v>
      </c>
      <c r="T25" s="82">
        <v>112.869454659582</v>
      </c>
      <c r="U25" s="55">
        <v>19.815852163450199</v>
      </c>
      <c r="V25" s="82" t="s">
        <v>30</v>
      </c>
      <c r="W25" s="55" t="s">
        <v>86</v>
      </c>
      <c r="X25" s="82">
        <v>134.4734</v>
      </c>
      <c r="Y25" s="55">
        <v>35.642758466935298</v>
      </c>
      <c r="AA25" s="55"/>
      <c r="AB25" s="47"/>
    </row>
    <row r="26" spans="1:28" ht="9.9" customHeight="1" x14ac:dyDescent="0.25">
      <c r="A26" s="42"/>
      <c r="B26" s="42" t="s">
        <v>270</v>
      </c>
      <c r="C26" s="42"/>
      <c r="D26" s="42"/>
      <c r="E26" s="42"/>
      <c r="F26" s="82">
        <v>139.51554853927701</v>
      </c>
      <c r="G26" s="55">
        <v>52.706597651957203</v>
      </c>
      <c r="H26" s="82">
        <v>135.23691856018701</v>
      </c>
      <c r="I26" s="55">
        <v>14.736044617845801</v>
      </c>
      <c r="J26" s="82">
        <v>131.95810167686599</v>
      </c>
      <c r="K26" s="55">
        <v>23.587545725524699</v>
      </c>
      <c r="L26" s="82">
        <v>124.00103211432</v>
      </c>
      <c r="M26" s="55">
        <v>28.162898780724401</v>
      </c>
      <c r="N26" s="82">
        <v>95.964118016179796</v>
      </c>
      <c r="O26" s="55">
        <v>37.181095065664998</v>
      </c>
      <c r="P26" s="82">
        <v>110.736500445274</v>
      </c>
      <c r="Q26" s="55">
        <v>38.131458656838497</v>
      </c>
      <c r="R26" s="82">
        <v>121.648865378491</v>
      </c>
      <c r="S26" s="55">
        <v>16.515518720881001</v>
      </c>
      <c r="T26" s="82">
        <v>99.360211755005494</v>
      </c>
      <c r="U26" s="55">
        <v>16.914738062557099</v>
      </c>
      <c r="V26" s="82" t="s">
        <v>30</v>
      </c>
      <c r="W26" s="55" t="s">
        <v>86</v>
      </c>
      <c r="X26" s="82">
        <v>127.4708</v>
      </c>
      <c r="Y26" s="55">
        <v>12.880605261146</v>
      </c>
      <c r="AA26" s="55"/>
      <c r="AB26" s="47"/>
    </row>
    <row r="27" spans="1:28" ht="9.9" customHeight="1" x14ac:dyDescent="0.25">
      <c r="A27" s="42"/>
      <c r="B27" s="42" t="s">
        <v>271</v>
      </c>
      <c r="C27" s="42"/>
      <c r="D27" s="42"/>
      <c r="E27" s="42"/>
      <c r="F27" s="82">
        <v>114.237308543049</v>
      </c>
      <c r="G27" s="55">
        <v>32.845500793026098</v>
      </c>
      <c r="H27" s="82">
        <v>126.824631149756</v>
      </c>
      <c r="I27" s="55">
        <v>43.423977912774603</v>
      </c>
      <c r="J27" s="82">
        <v>127.21185281955</v>
      </c>
      <c r="K27" s="55">
        <v>11.950222755135099</v>
      </c>
      <c r="L27" s="82">
        <v>140.64364463621101</v>
      </c>
      <c r="M27" s="55">
        <v>9.9092275849604601</v>
      </c>
      <c r="N27" s="82">
        <v>124.044211123694</v>
      </c>
      <c r="O27" s="55">
        <v>8.6476206426128996</v>
      </c>
      <c r="P27" s="82">
        <v>130.873556223744</v>
      </c>
      <c r="Q27" s="55">
        <v>12.088645187367099</v>
      </c>
      <c r="R27" s="82" t="s">
        <v>79</v>
      </c>
      <c r="S27" s="55"/>
      <c r="T27" s="82" t="s">
        <v>79</v>
      </c>
      <c r="U27" s="55"/>
      <c r="V27" s="82" t="s">
        <v>30</v>
      </c>
      <c r="W27" s="55" t="s">
        <v>86</v>
      </c>
      <c r="X27" s="82">
        <v>133.8596</v>
      </c>
      <c r="Y27" s="55">
        <v>30.426857321073001</v>
      </c>
      <c r="AA27" s="55"/>
      <c r="AB27" s="47"/>
    </row>
    <row r="28" spans="1:28" ht="12" customHeight="1" x14ac:dyDescent="0.25">
      <c r="A28" s="42"/>
      <c r="B28" s="42" t="s">
        <v>272</v>
      </c>
      <c r="C28" s="42"/>
      <c r="D28" s="42"/>
      <c r="E28" s="42"/>
      <c r="F28" s="82">
        <v>146.74143836965101</v>
      </c>
      <c r="G28" s="55">
        <v>19.705049310453099</v>
      </c>
      <c r="H28" s="82">
        <v>141.572219590462</v>
      </c>
      <c r="I28" s="55">
        <v>31.341892870029699</v>
      </c>
      <c r="J28" s="82">
        <v>130.840813943239</v>
      </c>
      <c r="K28" s="55">
        <v>36.153091411381197</v>
      </c>
      <c r="L28" s="82">
        <v>126.298589784613</v>
      </c>
      <c r="M28" s="55">
        <v>11.103098623640401</v>
      </c>
      <c r="N28" s="82">
        <v>136.204398310496</v>
      </c>
      <c r="O28" s="55">
        <v>100.788831404438</v>
      </c>
      <c r="P28" s="82" t="s">
        <v>79</v>
      </c>
      <c r="Q28" s="55"/>
      <c r="R28" s="82">
        <v>88.781170976014394</v>
      </c>
      <c r="S28" s="55">
        <v>29.332351760189599</v>
      </c>
      <c r="T28" s="82" t="s">
        <v>79</v>
      </c>
      <c r="U28" s="55"/>
      <c r="V28" s="82" t="s">
        <v>30</v>
      </c>
      <c r="W28" s="55" t="s">
        <v>86</v>
      </c>
      <c r="X28" s="82">
        <v>131.56870000000001</v>
      </c>
      <c r="Y28" s="55">
        <v>18.779842325004601</v>
      </c>
      <c r="AA28" s="55"/>
      <c r="AB28" s="47"/>
    </row>
    <row r="29" spans="1:28" ht="9.9" customHeight="1" x14ac:dyDescent="0.25">
      <c r="A29" s="42"/>
      <c r="B29" s="42" t="s">
        <v>273</v>
      </c>
      <c r="C29" s="42"/>
      <c r="D29" s="42"/>
      <c r="E29" s="42"/>
      <c r="F29" s="382" t="s">
        <v>347</v>
      </c>
      <c r="G29" s="55">
        <v>273.47231329773098</v>
      </c>
      <c r="H29" s="82">
        <v>129.262218924866</v>
      </c>
      <c r="I29" s="55">
        <v>16.5682647971698</v>
      </c>
      <c r="J29" s="82">
        <v>127.845094092754</v>
      </c>
      <c r="K29" s="55">
        <v>12.8380224858848</v>
      </c>
      <c r="L29" s="82">
        <v>142.00367356245101</v>
      </c>
      <c r="M29" s="55">
        <v>8.4506098078860106</v>
      </c>
      <c r="N29" s="82">
        <v>121.20301006920501</v>
      </c>
      <c r="O29" s="55">
        <v>10.817856852326599</v>
      </c>
      <c r="P29" s="82" t="s">
        <v>79</v>
      </c>
      <c r="Q29" s="55"/>
      <c r="R29" s="82" t="s">
        <v>79</v>
      </c>
      <c r="S29" s="55"/>
      <c r="T29" s="82">
        <v>96.874548665297397</v>
      </c>
      <c r="U29" s="55">
        <v>28.9349267146379</v>
      </c>
      <c r="V29" s="82" t="s">
        <v>30</v>
      </c>
      <c r="W29" s="55" t="s">
        <v>86</v>
      </c>
      <c r="X29" s="82">
        <v>129.49369999999999</v>
      </c>
      <c r="Y29" s="55">
        <v>22.285478278237399</v>
      </c>
      <c r="AA29" s="55"/>
      <c r="AB29" s="47"/>
    </row>
    <row r="30" spans="1:28" ht="9.9" customHeight="1" x14ac:dyDescent="0.25">
      <c r="A30" s="42"/>
      <c r="B30" s="42" t="s">
        <v>274</v>
      </c>
      <c r="C30" s="42"/>
      <c r="D30" s="42"/>
      <c r="E30" s="42"/>
      <c r="F30" s="82">
        <v>97.288857679695099</v>
      </c>
      <c r="G30" s="55">
        <v>33.805887673111997</v>
      </c>
      <c r="H30" s="82">
        <v>223.21359188956399</v>
      </c>
      <c r="I30" s="55">
        <v>152.715176734669</v>
      </c>
      <c r="J30" s="82">
        <v>160.396530092837</v>
      </c>
      <c r="K30" s="55">
        <v>149.50803892297699</v>
      </c>
      <c r="L30" s="82">
        <v>176.94698934284801</v>
      </c>
      <c r="M30" s="55">
        <v>62.585393786724602</v>
      </c>
      <c r="N30" s="82">
        <v>191.26851593335999</v>
      </c>
      <c r="O30" s="55">
        <v>87.326198425096607</v>
      </c>
      <c r="P30" s="82">
        <v>106.87395051313401</v>
      </c>
      <c r="Q30" s="55">
        <v>23.523936345517999</v>
      </c>
      <c r="R30" s="82" t="s">
        <v>79</v>
      </c>
      <c r="S30" s="55"/>
      <c r="T30" s="82" t="s">
        <v>79</v>
      </c>
      <c r="U30" s="55"/>
      <c r="V30" s="82" t="s">
        <v>30</v>
      </c>
      <c r="W30" s="55" t="s">
        <v>86</v>
      </c>
      <c r="X30" s="82">
        <v>159.833</v>
      </c>
      <c r="Y30" s="55">
        <v>49.0959003766189</v>
      </c>
      <c r="AA30" s="55"/>
      <c r="AB30" s="47"/>
    </row>
    <row r="31" spans="1:28" ht="9.9" customHeight="1" x14ac:dyDescent="0.25">
      <c r="A31" s="42"/>
      <c r="B31" s="42" t="s">
        <v>275</v>
      </c>
      <c r="C31" s="42"/>
      <c r="D31" s="42"/>
      <c r="E31" s="42"/>
      <c r="F31" s="82">
        <v>181.50631505297099</v>
      </c>
      <c r="G31" s="55">
        <v>21.854020416790199</v>
      </c>
      <c r="H31" s="82">
        <v>133.710373726342</v>
      </c>
      <c r="I31" s="55">
        <v>22.627190322815402</v>
      </c>
      <c r="J31" s="82">
        <v>126.76996820983</v>
      </c>
      <c r="K31" s="55">
        <v>11.5841963220794</v>
      </c>
      <c r="L31" s="82">
        <v>138.86966074563</v>
      </c>
      <c r="M31" s="55">
        <v>12.4563935130776</v>
      </c>
      <c r="N31" s="82">
        <v>116.04725544767901</v>
      </c>
      <c r="O31" s="55">
        <v>45.399519747621397</v>
      </c>
      <c r="P31" s="82">
        <v>109.86615909258801</v>
      </c>
      <c r="Q31" s="55">
        <v>12.231257790720001</v>
      </c>
      <c r="R31" s="82" t="s">
        <v>79</v>
      </c>
      <c r="S31" s="55"/>
      <c r="T31" s="82" t="s">
        <v>79</v>
      </c>
      <c r="U31" s="55"/>
      <c r="V31" s="82" t="s">
        <v>30</v>
      </c>
      <c r="W31" s="55" t="s">
        <v>86</v>
      </c>
      <c r="X31" s="82">
        <v>127.15009999999999</v>
      </c>
      <c r="Y31" s="55">
        <v>12.307728047319101</v>
      </c>
      <c r="AA31" s="55"/>
      <c r="AB31" s="47"/>
    </row>
    <row r="32" spans="1:28" ht="9.9" customHeight="1" x14ac:dyDescent="0.25">
      <c r="A32" s="42"/>
      <c r="B32" s="42" t="s">
        <v>276</v>
      </c>
      <c r="C32" s="42"/>
      <c r="D32" s="42"/>
      <c r="E32" s="42"/>
      <c r="F32" s="82" t="s">
        <v>79</v>
      </c>
      <c r="G32" s="55"/>
      <c r="H32" s="82">
        <v>150.83998566919399</v>
      </c>
      <c r="I32" s="55">
        <v>25.874239161001</v>
      </c>
      <c r="J32" s="82">
        <v>152.73596988315199</v>
      </c>
      <c r="K32" s="55">
        <v>68.414865650505604</v>
      </c>
      <c r="L32" s="382" t="s">
        <v>348</v>
      </c>
      <c r="M32" s="55">
        <v>164.12529441625699</v>
      </c>
      <c r="N32" s="82">
        <v>104.686930049816</v>
      </c>
      <c r="O32" s="55">
        <v>29.577542220193699</v>
      </c>
      <c r="P32" s="82">
        <v>97.793990328460097</v>
      </c>
      <c r="Q32" s="55">
        <v>50.633323597330403</v>
      </c>
      <c r="R32" s="82" t="s">
        <v>79</v>
      </c>
      <c r="S32" s="55"/>
      <c r="T32" s="82" t="s">
        <v>79</v>
      </c>
      <c r="U32" s="55"/>
      <c r="V32" s="82" t="s">
        <v>30</v>
      </c>
      <c r="W32" s="55" t="s">
        <v>86</v>
      </c>
      <c r="X32" s="82">
        <v>144.2423</v>
      </c>
      <c r="Y32" s="55">
        <v>46.742980984449503</v>
      </c>
      <c r="AA32" s="55"/>
      <c r="AB32" s="47"/>
    </row>
    <row r="33" spans="1:28" ht="9.9" customHeight="1" x14ac:dyDescent="0.25">
      <c r="A33" s="42"/>
      <c r="B33" s="42" t="s">
        <v>277</v>
      </c>
      <c r="C33" s="42"/>
      <c r="D33" s="42"/>
      <c r="E33" s="42"/>
      <c r="F33" s="82" t="s">
        <v>79</v>
      </c>
      <c r="G33" s="55"/>
      <c r="H33" s="82">
        <v>154.90224130609499</v>
      </c>
      <c r="I33" s="55">
        <v>28.754249184663902</v>
      </c>
      <c r="J33" s="82">
        <v>126.60325778677699</v>
      </c>
      <c r="K33" s="55">
        <v>14.786625643501001</v>
      </c>
      <c r="L33" s="82">
        <v>152.518158363856</v>
      </c>
      <c r="M33" s="55">
        <v>91.256231270886801</v>
      </c>
      <c r="N33" s="82">
        <v>124.886793687585</v>
      </c>
      <c r="O33" s="55">
        <v>22.653486466847198</v>
      </c>
      <c r="P33" s="382" t="s">
        <v>346</v>
      </c>
      <c r="Q33" s="55">
        <v>298.274847366659</v>
      </c>
      <c r="R33" s="82" t="s">
        <v>79</v>
      </c>
      <c r="S33" s="55"/>
      <c r="T33" s="82" t="s">
        <v>79</v>
      </c>
      <c r="U33" s="55"/>
      <c r="V33" s="82" t="s">
        <v>30</v>
      </c>
      <c r="W33" s="55" t="s">
        <v>86</v>
      </c>
      <c r="X33" s="82">
        <v>127.24420000000001</v>
      </c>
      <c r="Y33" s="55">
        <v>27.7203455633875</v>
      </c>
      <c r="AA33" s="55"/>
      <c r="AB33" s="47"/>
    </row>
    <row r="34" spans="1:28" ht="9.9" customHeight="1" x14ac:dyDescent="0.25">
      <c r="A34" s="42"/>
      <c r="B34" s="42" t="s">
        <v>278</v>
      </c>
      <c r="C34" s="78"/>
      <c r="D34" s="78"/>
      <c r="E34" s="42"/>
      <c r="F34" s="82" t="s">
        <v>79</v>
      </c>
      <c r="G34" s="55"/>
      <c r="H34" s="82">
        <v>164.124290091424</v>
      </c>
      <c r="I34" s="55">
        <v>27.454460823399199</v>
      </c>
      <c r="J34" s="82">
        <v>184.290388308866</v>
      </c>
      <c r="K34" s="55">
        <v>93.439728164622807</v>
      </c>
      <c r="L34" s="82">
        <v>130.77295616158401</v>
      </c>
      <c r="M34" s="55">
        <v>13.805351717307399</v>
      </c>
      <c r="N34" s="382" t="s">
        <v>349</v>
      </c>
      <c r="O34" s="55">
        <v>262.92534994648702</v>
      </c>
      <c r="P34" s="82">
        <v>116.952501225912</v>
      </c>
      <c r="Q34" s="55">
        <v>12.4977528877682</v>
      </c>
      <c r="R34" s="82" t="s">
        <v>79</v>
      </c>
      <c r="S34" s="55"/>
      <c r="T34" s="82" t="s">
        <v>79</v>
      </c>
      <c r="U34" s="55"/>
      <c r="V34" s="82" t="s">
        <v>30</v>
      </c>
      <c r="W34" s="55" t="s">
        <v>86</v>
      </c>
      <c r="X34" s="82">
        <v>149.62090000000001</v>
      </c>
      <c r="Y34" s="55">
        <v>48.517820696518001</v>
      </c>
      <c r="AA34" s="55"/>
      <c r="AB34" s="47"/>
    </row>
    <row r="35" spans="1:28" ht="9.9" customHeight="1" x14ac:dyDescent="0.25">
      <c r="A35" s="78"/>
      <c r="B35" s="78" t="s">
        <v>279</v>
      </c>
      <c r="C35" s="9"/>
      <c r="D35" s="9"/>
      <c r="E35" s="78"/>
      <c r="F35" s="159">
        <v>202.222513516009</v>
      </c>
      <c r="G35" s="56">
        <v>67.3872989978275</v>
      </c>
      <c r="H35" s="159">
        <v>180.99263205007799</v>
      </c>
      <c r="I35" s="56">
        <v>47.945819078177003</v>
      </c>
      <c r="J35" s="159">
        <v>141.276888398517</v>
      </c>
      <c r="K35" s="56">
        <v>31.7929554854061</v>
      </c>
      <c r="L35" s="159">
        <v>113.627585668964</v>
      </c>
      <c r="M35" s="56">
        <v>13.326751779419901</v>
      </c>
      <c r="N35" s="159">
        <v>153.53458957927</v>
      </c>
      <c r="O35" s="56">
        <v>23.587065072152601</v>
      </c>
      <c r="P35" s="159">
        <v>130.69284788383601</v>
      </c>
      <c r="Q35" s="56">
        <v>14.843043094653099</v>
      </c>
      <c r="R35" s="159" t="s">
        <v>79</v>
      </c>
      <c r="S35" s="56"/>
      <c r="T35" s="159">
        <v>105.947072038277</v>
      </c>
      <c r="U35" s="56">
        <v>21.5766807834841</v>
      </c>
      <c r="V35" s="159" t="s">
        <v>30</v>
      </c>
      <c r="W35" s="56" t="s">
        <v>86</v>
      </c>
      <c r="X35" s="159">
        <v>135.57939999999999</v>
      </c>
      <c r="Y35" s="56">
        <v>15.8419853230127</v>
      </c>
      <c r="AA35" s="47"/>
      <c r="AB35" s="47"/>
    </row>
    <row r="36" spans="1:28" ht="5.25" customHeight="1" x14ac:dyDescent="0.25">
      <c r="A36" s="9"/>
      <c r="B36" s="9"/>
      <c r="E36" s="9"/>
      <c r="AA36" s="47"/>
      <c r="AB36" s="47"/>
    </row>
    <row r="37" spans="1:28" ht="12.75" customHeight="1" x14ac:dyDescent="0.25">
      <c r="A37" s="456" t="s">
        <v>350</v>
      </c>
      <c r="B37" s="456"/>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AA37" s="59"/>
      <c r="AB37" s="47"/>
    </row>
    <row r="38" spans="1:28" ht="33.75" customHeight="1" x14ac:dyDescent="0.25">
      <c r="A38" s="241">
        <v>1</v>
      </c>
      <c r="B38" s="458" t="s">
        <v>351</v>
      </c>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AA38" s="59"/>
      <c r="AB38" s="47"/>
    </row>
    <row r="39" spans="1:28" ht="15" customHeight="1" x14ac:dyDescent="0.25">
      <c r="A39" s="240">
        <v>2</v>
      </c>
      <c r="B39" s="9" t="s">
        <v>189</v>
      </c>
      <c r="C39" s="145"/>
      <c r="D39" s="145"/>
      <c r="E39" s="165"/>
      <c r="AA39" s="59"/>
      <c r="AB39" s="47"/>
    </row>
    <row r="40" spans="1:28" x14ac:dyDescent="0.25">
      <c r="A40" s="145"/>
      <c r="B40" s="145"/>
      <c r="E40" s="145"/>
      <c r="F40" s="145"/>
      <c r="G40" s="145"/>
      <c r="H40" s="145"/>
      <c r="I40" s="145"/>
      <c r="J40" s="145"/>
      <c r="K40" s="145"/>
      <c r="L40" s="145"/>
      <c r="M40" s="145"/>
      <c r="N40" s="145"/>
      <c r="O40" s="145"/>
      <c r="P40" s="145"/>
      <c r="Q40" s="145"/>
      <c r="AA40" s="59"/>
      <c r="AB40" s="47"/>
    </row>
    <row r="41" spans="1:28" x14ac:dyDescent="0.25">
      <c r="AA41" s="59"/>
      <c r="AB41" s="47"/>
    </row>
    <row r="42" spans="1:28" x14ac:dyDescent="0.25">
      <c r="AA42" s="59"/>
      <c r="AB42" s="47"/>
    </row>
    <row r="43" spans="1:28" x14ac:dyDescent="0.25">
      <c r="AA43" s="59"/>
      <c r="AB43" s="47"/>
    </row>
    <row r="44" spans="1:28" x14ac:dyDescent="0.25">
      <c r="AA44" s="59"/>
      <c r="AB44" s="47"/>
    </row>
    <row r="45" spans="1:28" x14ac:dyDescent="0.25">
      <c r="AA45" s="59"/>
      <c r="AB45" s="47"/>
    </row>
    <row r="46" spans="1:28" x14ac:dyDescent="0.25">
      <c r="AA46" s="59"/>
      <c r="AB46" s="47"/>
    </row>
    <row r="47" spans="1:28" x14ac:dyDescent="0.25">
      <c r="AA47" s="59"/>
      <c r="AB47" s="47"/>
    </row>
    <row r="48" spans="1:28" x14ac:dyDescent="0.25">
      <c r="AA48" s="59"/>
      <c r="AB48" s="47"/>
    </row>
    <row r="49" spans="27:28" x14ac:dyDescent="0.25">
      <c r="AA49" s="59"/>
      <c r="AB49" s="47"/>
    </row>
    <row r="50" spans="27:28" x14ac:dyDescent="0.25">
      <c r="AA50" s="59"/>
      <c r="AB50" s="47"/>
    </row>
  </sheetData>
  <mergeCells count="15">
    <mergeCell ref="B38:Y38"/>
    <mergeCell ref="A37:Y37"/>
    <mergeCell ref="A2:Y2"/>
    <mergeCell ref="A3:Y3"/>
    <mergeCell ref="R6:S6"/>
    <mergeCell ref="V6:W6"/>
    <mergeCell ref="X6:Y6"/>
    <mergeCell ref="F5:Y5"/>
    <mergeCell ref="F6:G6"/>
    <mergeCell ref="H6:I6"/>
    <mergeCell ref="J6:K6"/>
    <mergeCell ref="L6:M6"/>
    <mergeCell ref="N6:O6"/>
    <mergeCell ref="P6:Q6"/>
    <mergeCell ref="T6:U6"/>
  </mergeCells>
  <conditionalFormatting sqref="AA37:AA50">
    <cfRule type="expression" dxfId="1" priority="2">
      <formula>AND(AA37&lt;&gt;"",OR(AA37&gt;1,AA37&lt;-1))</formula>
    </cfRule>
  </conditionalFormatting>
  <pageMargins left="1.1811023622047245" right="1.1811023622047245" top="1.3779527559055118" bottom="1.3779527559055118" header="0.51181102362204722" footer="0.51181102362204722"/>
  <pageSetup paperSize="9" scale="83"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33">
    <tabColor rgb="FF00B050"/>
    <pageSetUpPr fitToPage="1"/>
  </sheetPr>
  <dimension ref="A1:AZ61"/>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17.44140625" style="1" customWidth="1"/>
    <col min="3" max="5" width="2.88671875" style="1" hidden="1" customWidth="1"/>
    <col min="6" max="6" width="4.33203125" style="12" customWidth="1"/>
    <col min="7" max="7" width="4.33203125" style="1" customWidth="1"/>
    <col min="8" max="8" width="4.33203125" style="12" customWidth="1"/>
    <col min="9" max="9" width="4.33203125" style="1" customWidth="1"/>
    <col min="10" max="10" width="4.33203125" style="12" customWidth="1"/>
    <col min="11" max="11" width="4.33203125" style="1" customWidth="1"/>
    <col min="12" max="12" width="4.33203125" style="12" customWidth="1"/>
    <col min="13" max="13" width="4.33203125" style="1" customWidth="1"/>
    <col min="14" max="14" width="4.33203125" style="12" customWidth="1"/>
    <col min="15" max="15" width="4.33203125" style="1" customWidth="1"/>
    <col min="16" max="16" width="4.33203125" style="12" customWidth="1"/>
    <col min="17" max="17" width="4.33203125" style="1" customWidth="1"/>
    <col min="18" max="18" width="4.33203125" style="12" customWidth="1"/>
    <col min="19" max="19" width="4.33203125" style="1" customWidth="1"/>
    <col min="20" max="20" width="4.33203125" style="12" customWidth="1"/>
    <col min="21" max="21" width="4.33203125" style="1" customWidth="1"/>
    <col min="22" max="22" width="4.33203125" style="12" customWidth="1"/>
    <col min="23" max="23" width="4.33203125" style="1" customWidth="1"/>
    <col min="24" max="24" width="4.33203125" style="12" customWidth="1"/>
    <col min="25" max="25" width="4.33203125" style="1" customWidth="1"/>
    <col min="26" max="26" width="9.109375" style="1"/>
    <col min="27" max="29" width="0" style="1" hidden="1" customWidth="1"/>
    <col min="30" max="16384" width="9.109375" style="1"/>
  </cols>
  <sheetData>
    <row r="1" spans="1:26" x14ac:dyDescent="0.25">
      <c r="A1" s="75"/>
    </row>
    <row r="2" spans="1:26" ht="30" customHeight="1" x14ac:dyDescent="0.25">
      <c r="A2" s="451" t="s">
        <v>352</v>
      </c>
      <c r="B2" s="451"/>
      <c r="C2" s="451"/>
      <c r="D2" s="451"/>
      <c r="E2" s="451"/>
      <c r="F2" s="451"/>
      <c r="G2" s="451"/>
      <c r="H2" s="451"/>
      <c r="I2" s="451"/>
      <c r="J2" s="451"/>
      <c r="K2" s="451"/>
      <c r="L2" s="451"/>
      <c r="M2" s="451"/>
      <c r="N2" s="451"/>
      <c r="O2" s="451"/>
      <c r="P2" s="451"/>
      <c r="Q2" s="451"/>
      <c r="R2" s="451"/>
      <c r="S2" s="451"/>
      <c r="T2" s="451"/>
      <c r="U2" s="451"/>
      <c r="V2" s="451"/>
      <c r="W2" s="451"/>
      <c r="X2" s="451"/>
      <c r="Y2" s="451"/>
    </row>
    <row r="3" spans="1:26" ht="30" customHeight="1" x14ac:dyDescent="0.25">
      <c r="A3" s="457" t="s">
        <v>353</v>
      </c>
      <c r="B3" s="457"/>
      <c r="C3" s="457"/>
      <c r="D3" s="457"/>
      <c r="E3" s="457"/>
      <c r="F3" s="457"/>
      <c r="G3" s="457"/>
      <c r="H3" s="457"/>
      <c r="I3" s="457"/>
      <c r="J3" s="457"/>
      <c r="K3" s="457"/>
      <c r="L3" s="457"/>
      <c r="M3" s="457"/>
      <c r="N3" s="457"/>
      <c r="O3" s="457"/>
      <c r="P3" s="457"/>
      <c r="Q3" s="457"/>
      <c r="R3" s="457"/>
      <c r="S3" s="457"/>
      <c r="T3" s="457"/>
      <c r="U3" s="457"/>
      <c r="V3" s="457"/>
      <c r="W3" s="457"/>
      <c r="X3" s="457"/>
      <c r="Y3" s="457"/>
    </row>
    <row r="5" spans="1:26" x14ac:dyDescent="0.25">
      <c r="A5" s="14"/>
      <c r="B5" s="14"/>
      <c r="C5" s="14"/>
      <c r="D5" s="14"/>
      <c r="E5" s="14"/>
      <c r="F5" s="424" t="s">
        <v>49</v>
      </c>
      <c r="G5" s="424"/>
      <c r="H5" s="424"/>
      <c r="I5" s="424"/>
      <c r="J5" s="424"/>
      <c r="K5" s="424"/>
      <c r="L5" s="424"/>
      <c r="M5" s="424"/>
      <c r="N5" s="424"/>
      <c r="O5" s="424"/>
      <c r="P5" s="424"/>
      <c r="Q5" s="424"/>
      <c r="R5" s="424"/>
      <c r="S5" s="424"/>
      <c r="T5" s="424"/>
      <c r="U5" s="424"/>
      <c r="V5" s="424"/>
      <c r="W5" s="424"/>
      <c r="X5" s="424"/>
      <c r="Y5" s="424"/>
    </row>
    <row r="6" spans="1:26" ht="28.5" customHeight="1" x14ac:dyDescent="0.25">
      <c r="A6" s="27" t="s">
        <v>82</v>
      </c>
      <c r="B6" s="27"/>
      <c r="C6" s="27"/>
      <c r="D6" s="27"/>
      <c r="E6" s="27"/>
      <c r="F6" s="480">
        <v>-1940</v>
      </c>
      <c r="G6" s="480"/>
      <c r="H6" s="480" t="s">
        <v>316</v>
      </c>
      <c r="I6" s="480"/>
      <c r="J6" s="480" t="s">
        <v>317</v>
      </c>
      <c r="K6" s="480"/>
      <c r="L6" s="480" t="s">
        <v>318</v>
      </c>
      <c r="M6" s="480"/>
      <c r="N6" s="480" t="s">
        <v>319</v>
      </c>
      <c r="O6" s="480"/>
      <c r="P6" s="480" t="s">
        <v>320</v>
      </c>
      <c r="Q6" s="480"/>
      <c r="R6" s="479" t="s">
        <v>56</v>
      </c>
      <c r="S6" s="479"/>
      <c r="T6" s="479" t="s">
        <v>321</v>
      </c>
      <c r="U6" s="479"/>
      <c r="V6" s="460" t="s">
        <v>101</v>
      </c>
      <c r="W6" s="460"/>
      <c r="X6" s="480" t="s">
        <v>58</v>
      </c>
      <c r="Y6" s="480"/>
    </row>
    <row r="7" spans="1:26" ht="24.75" customHeight="1" x14ac:dyDescent="0.25">
      <c r="A7" s="478" t="s">
        <v>354</v>
      </c>
      <c r="B7" s="478"/>
      <c r="C7" s="21"/>
      <c r="D7" s="21"/>
      <c r="E7" s="21"/>
      <c r="F7" s="38"/>
      <c r="G7" s="43"/>
      <c r="H7" s="38"/>
      <c r="I7" s="43"/>
      <c r="J7" s="38"/>
      <c r="K7" s="43"/>
      <c r="L7" s="38"/>
      <c r="M7" s="43"/>
      <c r="N7" s="38"/>
      <c r="O7" s="43"/>
      <c r="P7" s="38"/>
      <c r="Q7" s="43"/>
      <c r="R7" s="38"/>
      <c r="S7" s="43"/>
      <c r="T7" s="38"/>
      <c r="U7" s="43"/>
      <c r="V7" s="38"/>
      <c r="W7" s="43"/>
      <c r="X7" s="38"/>
      <c r="Y7" s="43"/>
    </row>
    <row r="8" spans="1:26" ht="10.5" hidden="1" customHeight="1" x14ac:dyDescent="0.25">
      <c r="A8" s="102"/>
      <c r="B8" s="110">
        <v>2005</v>
      </c>
      <c r="C8" s="102"/>
      <c r="D8" s="102"/>
      <c r="E8" s="102"/>
      <c r="F8" s="81">
        <v>156</v>
      </c>
      <c r="G8" s="31">
        <v>4</v>
      </c>
      <c r="H8" s="81">
        <v>163</v>
      </c>
      <c r="I8" s="31">
        <v>2</v>
      </c>
      <c r="J8" s="81">
        <v>159</v>
      </c>
      <c r="K8" s="31">
        <v>3</v>
      </c>
      <c r="L8" s="81">
        <v>162</v>
      </c>
      <c r="M8" s="31">
        <v>4</v>
      </c>
      <c r="N8" s="81">
        <v>123</v>
      </c>
      <c r="O8" s="31">
        <v>4</v>
      </c>
      <c r="P8" s="81">
        <v>133</v>
      </c>
      <c r="Q8" s="31">
        <v>8</v>
      </c>
      <c r="R8" s="81">
        <v>122</v>
      </c>
      <c r="S8" s="31">
        <v>11</v>
      </c>
      <c r="T8" s="82" t="s">
        <v>30</v>
      </c>
      <c r="U8" s="31"/>
      <c r="V8" s="81">
        <v>153</v>
      </c>
      <c r="W8" s="31">
        <v>5</v>
      </c>
      <c r="X8" s="81">
        <v>155</v>
      </c>
      <c r="Y8" s="31">
        <v>1</v>
      </c>
    </row>
    <row r="9" spans="1:26" ht="10.5" hidden="1" customHeight="1" x14ac:dyDescent="0.25">
      <c r="A9" s="102"/>
      <c r="B9" s="110">
        <v>2006</v>
      </c>
      <c r="C9" s="102"/>
      <c r="D9" s="102"/>
      <c r="E9" s="102"/>
      <c r="F9" s="81">
        <v>159</v>
      </c>
      <c r="G9" s="31">
        <v>4</v>
      </c>
      <c r="H9" s="81">
        <v>169</v>
      </c>
      <c r="I9" s="31">
        <v>3</v>
      </c>
      <c r="J9" s="81">
        <v>159</v>
      </c>
      <c r="K9" s="31">
        <v>3</v>
      </c>
      <c r="L9" s="81">
        <v>155</v>
      </c>
      <c r="M9" s="31">
        <v>4</v>
      </c>
      <c r="N9" s="81">
        <v>128</v>
      </c>
      <c r="O9" s="31">
        <v>4</v>
      </c>
      <c r="P9" s="81">
        <v>126</v>
      </c>
      <c r="Q9" s="31">
        <v>8</v>
      </c>
      <c r="R9" s="81">
        <v>125</v>
      </c>
      <c r="S9" s="31">
        <v>10</v>
      </c>
      <c r="T9" s="82" t="s">
        <v>30</v>
      </c>
      <c r="U9" s="31"/>
      <c r="V9" s="81">
        <v>154</v>
      </c>
      <c r="W9" s="31">
        <v>7</v>
      </c>
      <c r="X9" s="81">
        <v>156</v>
      </c>
      <c r="Y9" s="31">
        <v>2</v>
      </c>
    </row>
    <row r="10" spans="1:26" ht="10.5" hidden="1" customHeight="1" x14ac:dyDescent="0.25">
      <c r="A10" s="102"/>
      <c r="B10" s="110">
        <v>2007</v>
      </c>
      <c r="C10" s="102"/>
      <c r="D10" s="102"/>
      <c r="E10" s="102"/>
      <c r="F10" s="81">
        <v>160</v>
      </c>
      <c r="G10" s="31">
        <v>4</v>
      </c>
      <c r="H10" s="81">
        <v>166</v>
      </c>
      <c r="I10" s="31">
        <v>4</v>
      </c>
      <c r="J10" s="81">
        <v>155</v>
      </c>
      <c r="K10" s="31">
        <v>6</v>
      </c>
      <c r="L10" s="81">
        <v>160</v>
      </c>
      <c r="M10" s="31">
        <v>8</v>
      </c>
      <c r="N10" s="81">
        <v>121</v>
      </c>
      <c r="O10" s="31">
        <v>14</v>
      </c>
      <c r="P10" s="81">
        <v>136</v>
      </c>
      <c r="Q10" s="31">
        <v>11</v>
      </c>
      <c r="R10" s="81">
        <v>127</v>
      </c>
      <c r="S10" s="31">
        <v>10</v>
      </c>
      <c r="T10" s="82" t="s">
        <v>30</v>
      </c>
      <c r="U10" s="31"/>
      <c r="V10" s="81">
        <v>147</v>
      </c>
      <c r="W10" s="31">
        <v>5</v>
      </c>
      <c r="X10" s="81">
        <v>153</v>
      </c>
      <c r="Y10" s="31">
        <v>3</v>
      </c>
    </row>
    <row r="11" spans="1:26" ht="10.5" hidden="1" customHeight="1" x14ac:dyDescent="0.25">
      <c r="A11" s="102"/>
      <c r="B11" s="110">
        <v>2008</v>
      </c>
      <c r="C11" s="102"/>
      <c r="D11" s="102"/>
      <c r="E11" s="102"/>
      <c r="F11" s="81">
        <v>155</v>
      </c>
      <c r="G11" s="31">
        <v>6</v>
      </c>
      <c r="H11" s="81">
        <v>158</v>
      </c>
      <c r="I11" s="31">
        <v>4</v>
      </c>
      <c r="J11" s="81">
        <v>146</v>
      </c>
      <c r="K11" s="31">
        <v>6</v>
      </c>
      <c r="L11" s="81">
        <v>146</v>
      </c>
      <c r="M11" s="31">
        <v>7</v>
      </c>
      <c r="N11" s="81">
        <v>137</v>
      </c>
      <c r="O11" s="31">
        <v>11</v>
      </c>
      <c r="P11" s="81">
        <v>126</v>
      </c>
      <c r="Q11" s="31">
        <v>11</v>
      </c>
      <c r="R11" s="81">
        <v>122</v>
      </c>
      <c r="S11" s="31">
        <v>12</v>
      </c>
      <c r="T11" s="82" t="s">
        <v>30</v>
      </c>
      <c r="U11" s="31"/>
      <c r="V11" s="81">
        <v>144</v>
      </c>
      <c r="W11" s="31">
        <v>6</v>
      </c>
      <c r="X11" s="81">
        <v>148</v>
      </c>
      <c r="Y11" s="31">
        <v>3</v>
      </c>
    </row>
    <row r="12" spans="1:26" ht="12.9" customHeight="1" x14ac:dyDescent="0.25">
      <c r="A12" s="102"/>
      <c r="B12" s="110" t="s">
        <v>355</v>
      </c>
      <c r="C12" s="102"/>
      <c r="D12" s="102"/>
      <c r="E12" s="102"/>
      <c r="F12" s="82">
        <v>166.34299999999999</v>
      </c>
      <c r="G12" s="55">
        <v>4.1959999999999997</v>
      </c>
      <c r="H12" s="82">
        <v>164.49299999999999</v>
      </c>
      <c r="I12" s="55">
        <v>4.2169999999999996</v>
      </c>
      <c r="J12" s="82">
        <v>153.73099999999999</v>
      </c>
      <c r="K12" s="55">
        <v>5.1230000000000002</v>
      </c>
      <c r="L12" s="82">
        <v>157.14599999999999</v>
      </c>
      <c r="M12" s="55">
        <v>6.0430000000000001</v>
      </c>
      <c r="N12" s="82">
        <v>131.483</v>
      </c>
      <c r="O12" s="55">
        <v>8.1869999999999994</v>
      </c>
      <c r="P12" s="82">
        <v>123.71899999999999</v>
      </c>
      <c r="Q12" s="55">
        <v>10.093</v>
      </c>
      <c r="R12" s="82">
        <v>130.613</v>
      </c>
      <c r="S12" s="55">
        <v>19.260000000000002</v>
      </c>
      <c r="T12" s="82" t="s">
        <v>30</v>
      </c>
      <c r="U12" s="55"/>
      <c r="V12" s="82">
        <v>151.86600000000001</v>
      </c>
      <c r="W12" s="55">
        <v>22.244</v>
      </c>
      <c r="X12" s="82">
        <v>154.68299999999999</v>
      </c>
      <c r="Y12" s="55">
        <v>2.4289999999999998</v>
      </c>
    </row>
    <row r="13" spans="1:26" ht="10.5" customHeight="1" x14ac:dyDescent="0.25">
      <c r="A13" s="102"/>
      <c r="B13" s="110">
        <v>2010</v>
      </c>
      <c r="C13" s="102"/>
      <c r="D13" s="102"/>
      <c r="E13" s="102"/>
      <c r="F13" s="82">
        <v>168.31800000000001</v>
      </c>
      <c r="G13" s="55">
        <v>4</v>
      </c>
      <c r="H13" s="82">
        <v>177.19800000000001</v>
      </c>
      <c r="I13" s="55">
        <v>4.1310000000000002</v>
      </c>
      <c r="J13" s="82">
        <v>170.435</v>
      </c>
      <c r="K13" s="55">
        <v>4.2919999999999998</v>
      </c>
      <c r="L13" s="82">
        <v>163.05699999999999</v>
      </c>
      <c r="M13" s="55">
        <v>7.7190000000000003</v>
      </c>
      <c r="N13" s="82">
        <v>144.01300000000001</v>
      </c>
      <c r="O13" s="55">
        <v>6.3310000000000004</v>
      </c>
      <c r="P13" s="82">
        <v>148.256</v>
      </c>
      <c r="Q13" s="55">
        <v>12.781000000000001</v>
      </c>
      <c r="R13" s="82">
        <v>140.69399999999999</v>
      </c>
      <c r="S13" s="55">
        <v>11.004</v>
      </c>
      <c r="T13" s="82" t="s">
        <v>30</v>
      </c>
      <c r="U13" s="55"/>
      <c r="V13" s="82">
        <v>168.477</v>
      </c>
      <c r="W13" s="55">
        <v>13.708</v>
      </c>
      <c r="X13" s="82">
        <v>166.423</v>
      </c>
      <c r="Y13" s="55">
        <v>2.3370000000000002</v>
      </c>
    </row>
    <row r="14" spans="1:26" ht="10.5" customHeight="1" x14ac:dyDescent="0.25">
      <c r="A14" s="102"/>
      <c r="B14" s="110">
        <v>2011</v>
      </c>
      <c r="C14" s="102"/>
      <c r="D14" s="102"/>
      <c r="E14" s="102"/>
      <c r="F14" s="82">
        <v>150.63800000000001</v>
      </c>
      <c r="G14" s="55">
        <v>3.9889999999999999</v>
      </c>
      <c r="H14" s="82">
        <v>151.19999999999999</v>
      </c>
      <c r="I14" s="55">
        <v>3.992</v>
      </c>
      <c r="J14" s="82">
        <v>145.477</v>
      </c>
      <c r="K14" s="55">
        <v>4.2699999999999996</v>
      </c>
      <c r="L14" s="82">
        <v>145.88499999999999</v>
      </c>
      <c r="M14" s="55">
        <v>6.36</v>
      </c>
      <c r="N14" s="82">
        <v>121.367</v>
      </c>
      <c r="O14" s="55">
        <v>5.0709999999999997</v>
      </c>
      <c r="P14" s="82">
        <v>126.83499999999999</v>
      </c>
      <c r="Q14" s="55">
        <v>5.8789999999999996</v>
      </c>
      <c r="R14" s="82">
        <v>115.789</v>
      </c>
      <c r="S14" s="55">
        <v>10.673999999999999</v>
      </c>
      <c r="T14" s="82" t="s">
        <v>30</v>
      </c>
      <c r="U14" s="55"/>
      <c r="V14" s="82">
        <v>127.721</v>
      </c>
      <c r="W14" s="55">
        <v>11.034000000000001</v>
      </c>
      <c r="X14" s="82">
        <v>143.102</v>
      </c>
      <c r="Y14" s="55">
        <v>2.06</v>
      </c>
    </row>
    <row r="15" spans="1:26" ht="10.5" customHeight="1" x14ac:dyDescent="0.25">
      <c r="A15" s="102"/>
      <c r="B15" s="110">
        <v>2012</v>
      </c>
      <c r="C15" s="102"/>
      <c r="D15" s="102"/>
      <c r="E15" s="102"/>
      <c r="F15" s="82">
        <v>158.126</v>
      </c>
      <c r="G15" s="55">
        <v>4.0579999999999998</v>
      </c>
      <c r="H15" s="82">
        <v>154.41499999999999</v>
      </c>
      <c r="I15" s="55">
        <v>3.0510000000000002</v>
      </c>
      <c r="J15" s="82">
        <v>150.62100000000001</v>
      </c>
      <c r="K15" s="55">
        <v>4.806</v>
      </c>
      <c r="L15" s="82">
        <v>141.15100000000001</v>
      </c>
      <c r="M15" s="55">
        <v>4.4169999999999998</v>
      </c>
      <c r="N15" s="82">
        <v>125.86</v>
      </c>
      <c r="O15" s="55">
        <v>6.694</v>
      </c>
      <c r="P15" s="82">
        <v>121.06</v>
      </c>
      <c r="Q15" s="55">
        <v>8.3849999999999998</v>
      </c>
      <c r="R15" s="82">
        <v>126.203</v>
      </c>
      <c r="S15" s="55">
        <v>14.195</v>
      </c>
      <c r="T15" s="82" t="s">
        <v>30</v>
      </c>
      <c r="U15" s="55"/>
      <c r="V15" s="82">
        <v>145.86199999999999</v>
      </c>
      <c r="W15" s="55">
        <v>19.524999999999999</v>
      </c>
      <c r="X15" s="82">
        <v>146.441</v>
      </c>
      <c r="Y15" s="55">
        <v>2.173</v>
      </c>
      <c r="Z15" s="71"/>
    </row>
    <row r="16" spans="1:26" ht="10.5" customHeight="1" x14ac:dyDescent="0.25">
      <c r="A16" s="102"/>
      <c r="B16" s="110">
        <v>2013</v>
      </c>
      <c r="C16" s="102"/>
      <c r="D16" s="102"/>
      <c r="E16" s="102"/>
      <c r="F16" s="82">
        <v>151.988</v>
      </c>
      <c r="G16" s="55">
        <v>4.8010000000000002</v>
      </c>
      <c r="H16" s="82">
        <v>150.173</v>
      </c>
      <c r="I16" s="55">
        <v>3.4950000000000001</v>
      </c>
      <c r="J16" s="82">
        <v>143.357</v>
      </c>
      <c r="K16" s="55">
        <v>3.7669999999999999</v>
      </c>
      <c r="L16" s="82">
        <v>142.55799999999999</v>
      </c>
      <c r="M16" s="55">
        <v>4.992</v>
      </c>
      <c r="N16" s="82">
        <v>120.35299999999999</v>
      </c>
      <c r="O16" s="55">
        <v>6.2619999999999996</v>
      </c>
      <c r="P16" s="82">
        <v>120.95399999999999</v>
      </c>
      <c r="Q16" s="55">
        <v>8.1240000000000006</v>
      </c>
      <c r="R16" s="82">
        <v>116.70399999999999</v>
      </c>
      <c r="S16" s="55">
        <v>9.8140000000000001</v>
      </c>
      <c r="T16" s="82" t="s">
        <v>30</v>
      </c>
      <c r="U16" s="55"/>
      <c r="V16" s="82">
        <v>97.975999999999999</v>
      </c>
      <c r="W16" s="55">
        <v>10.041</v>
      </c>
      <c r="X16" s="82">
        <v>141.67599999999999</v>
      </c>
      <c r="Y16" s="55">
        <v>1.964</v>
      </c>
    </row>
    <row r="17" spans="1:25" ht="10.5" customHeight="1" x14ac:dyDescent="0.25">
      <c r="A17" s="102"/>
      <c r="B17" s="110">
        <v>2014</v>
      </c>
      <c r="C17" s="102"/>
      <c r="D17" s="102"/>
      <c r="E17" s="102"/>
      <c r="F17" s="82">
        <v>147.72200000000001</v>
      </c>
      <c r="G17" s="55">
        <v>5.3639999999999999</v>
      </c>
      <c r="H17" s="82">
        <v>147.63399999999999</v>
      </c>
      <c r="I17" s="55">
        <v>5.1479999999999997</v>
      </c>
      <c r="J17" s="82">
        <v>136.84200000000001</v>
      </c>
      <c r="K17" s="55">
        <v>4.13</v>
      </c>
      <c r="L17" s="82">
        <v>139.447</v>
      </c>
      <c r="M17" s="55">
        <v>5.9039999999999999</v>
      </c>
      <c r="N17" s="82">
        <v>123.44199999999999</v>
      </c>
      <c r="O17" s="55">
        <v>6.7880000000000003</v>
      </c>
      <c r="P17" s="82">
        <v>120.608</v>
      </c>
      <c r="Q17" s="55">
        <v>7.476</v>
      </c>
      <c r="R17" s="82">
        <v>109.94499999999999</v>
      </c>
      <c r="S17" s="55">
        <v>10.218999999999999</v>
      </c>
      <c r="T17" s="82">
        <v>86.147999999999996</v>
      </c>
      <c r="U17" s="55">
        <v>11.792999999999999</v>
      </c>
      <c r="V17" s="82" t="s">
        <v>30</v>
      </c>
      <c r="W17" s="55" t="s">
        <v>86</v>
      </c>
      <c r="X17" s="82">
        <v>137.57499999999999</v>
      </c>
      <c r="Y17" s="55">
        <v>2.2909999999999999</v>
      </c>
    </row>
    <row r="18" spans="1:25" s="47" customFormat="1" ht="12.9" customHeight="1" x14ac:dyDescent="0.25">
      <c r="A18" s="106"/>
      <c r="B18" s="116" t="s">
        <v>356</v>
      </c>
      <c r="C18" s="106"/>
      <c r="D18" s="106"/>
      <c r="E18" s="106"/>
      <c r="F18" s="82">
        <v>148.399</v>
      </c>
      <c r="G18" s="55"/>
      <c r="H18" s="82">
        <v>148.22</v>
      </c>
      <c r="I18" s="55"/>
      <c r="J18" s="82">
        <v>137.53899999999999</v>
      </c>
      <c r="K18" s="55"/>
      <c r="L18" s="82">
        <v>140.178</v>
      </c>
      <c r="M18" s="55"/>
      <c r="N18" s="82">
        <v>123.97199999999999</v>
      </c>
      <c r="O18" s="55"/>
      <c r="P18" s="82">
        <v>121.339</v>
      </c>
      <c r="Q18" s="55"/>
      <c r="R18" s="82">
        <v>110.373</v>
      </c>
      <c r="S18" s="55"/>
      <c r="T18" s="82">
        <v>86.754000000000005</v>
      </c>
      <c r="U18" s="55"/>
      <c r="V18" s="82" t="s">
        <v>30</v>
      </c>
      <c r="W18" s="55" t="s">
        <v>86</v>
      </c>
      <c r="X18" s="82">
        <v>138.22</v>
      </c>
      <c r="Y18" s="55"/>
    </row>
    <row r="19" spans="1:25" ht="10.5" customHeight="1" x14ac:dyDescent="0.25">
      <c r="A19" s="102"/>
      <c r="B19" s="110">
        <v>2016</v>
      </c>
      <c r="C19" s="102"/>
      <c r="D19" s="102"/>
      <c r="E19" s="102"/>
      <c r="F19" s="82">
        <v>147.745</v>
      </c>
      <c r="G19" s="55">
        <v>5.5359999999999996</v>
      </c>
      <c r="H19" s="82">
        <v>149.499</v>
      </c>
      <c r="I19" s="55">
        <v>3.7890000000000001</v>
      </c>
      <c r="J19" s="82">
        <v>139.47800000000001</v>
      </c>
      <c r="K19" s="55">
        <v>3.6459999999999999</v>
      </c>
      <c r="L19" s="82">
        <v>142.774</v>
      </c>
      <c r="M19" s="55">
        <v>4.0190000000000001</v>
      </c>
      <c r="N19" s="82">
        <v>119.58199999999999</v>
      </c>
      <c r="O19" s="55">
        <v>5.5659999999999998</v>
      </c>
      <c r="P19" s="82">
        <v>126.637</v>
      </c>
      <c r="Q19" s="55">
        <v>8.2579999999999991</v>
      </c>
      <c r="R19" s="82">
        <v>110.624</v>
      </c>
      <c r="S19" s="55">
        <v>6.8940000000000001</v>
      </c>
      <c r="T19" s="82">
        <v>88.37</v>
      </c>
      <c r="U19" s="55">
        <v>9.7189999999999994</v>
      </c>
      <c r="V19" s="82" t="s">
        <v>30</v>
      </c>
      <c r="W19" s="55" t="s">
        <v>86</v>
      </c>
      <c r="X19" s="82">
        <v>138.03899999999999</v>
      </c>
      <c r="Y19" s="55">
        <v>1.911</v>
      </c>
    </row>
    <row r="20" spans="1:25" ht="10.5" customHeight="1" x14ac:dyDescent="0.25">
      <c r="A20" s="102"/>
      <c r="B20" s="116" t="s">
        <v>357</v>
      </c>
      <c r="C20" s="102"/>
      <c r="D20" s="102"/>
      <c r="E20" s="102"/>
      <c r="F20" s="82">
        <v>147.19999999999999</v>
      </c>
      <c r="G20" s="55"/>
      <c r="H20" s="82">
        <v>149.137</v>
      </c>
      <c r="I20" s="55"/>
      <c r="J20" s="82">
        <v>139.095</v>
      </c>
      <c r="K20" s="55"/>
      <c r="L20" s="82">
        <v>142.5</v>
      </c>
      <c r="M20" s="55"/>
      <c r="N20" s="82">
        <v>119.40900000000001</v>
      </c>
      <c r="O20" s="55"/>
      <c r="P20" s="82">
        <v>126.479</v>
      </c>
      <c r="Q20" s="55"/>
      <c r="R20" s="82">
        <v>110.28700000000001</v>
      </c>
      <c r="S20" s="55"/>
      <c r="T20" s="82">
        <v>88.278000000000006</v>
      </c>
      <c r="U20" s="55"/>
      <c r="V20" s="82" t="s">
        <v>30</v>
      </c>
      <c r="W20" s="55"/>
      <c r="X20" s="82">
        <v>137.697</v>
      </c>
      <c r="Y20" s="55"/>
    </row>
    <row r="21" spans="1:25" ht="10.5" customHeight="1" x14ac:dyDescent="0.25">
      <c r="A21" s="102"/>
      <c r="B21" s="187" t="s">
        <v>358</v>
      </c>
      <c r="C21" s="102"/>
      <c r="D21" s="102"/>
      <c r="E21" s="102"/>
      <c r="F21" s="82">
        <v>146.32300000000001</v>
      </c>
      <c r="G21" s="55">
        <v>5.516</v>
      </c>
      <c r="H21" s="82">
        <v>148.351</v>
      </c>
      <c r="I21" s="55">
        <v>3.7789999999999999</v>
      </c>
      <c r="J21" s="82">
        <v>138.67500000000001</v>
      </c>
      <c r="K21" s="55">
        <v>3.94</v>
      </c>
      <c r="L21" s="82">
        <v>141.59200000000001</v>
      </c>
      <c r="M21" s="55">
        <v>4.0229999999999997</v>
      </c>
      <c r="N21" s="82">
        <v>118.48</v>
      </c>
      <c r="O21" s="55">
        <v>5.6550000000000002</v>
      </c>
      <c r="P21" s="82">
        <v>125.752</v>
      </c>
      <c r="Q21" s="55">
        <v>8.0630000000000006</v>
      </c>
      <c r="R21" s="82">
        <v>109.663</v>
      </c>
      <c r="S21" s="55">
        <v>6.8940000000000001</v>
      </c>
      <c r="T21" s="82">
        <v>87.75</v>
      </c>
      <c r="U21" s="55">
        <v>10.14</v>
      </c>
      <c r="V21" s="82" t="s">
        <v>30</v>
      </c>
      <c r="W21" s="55" t="s">
        <v>86</v>
      </c>
      <c r="X21" s="82">
        <v>136.249</v>
      </c>
      <c r="Y21" s="55">
        <v>1.9950000000000001</v>
      </c>
    </row>
    <row r="22" spans="1:25" ht="10.5" customHeight="1" x14ac:dyDescent="0.25">
      <c r="A22" s="102"/>
      <c r="B22" s="187" t="s">
        <v>359</v>
      </c>
      <c r="C22" s="102"/>
      <c r="D22" s="102"/>
      <c r="E22" s="102"/>
      <c r="F22" s="82">
        <v>142.672</v>
      </c>
      <c r="G22" s="55">
        <v>5.4240000000000004</v>
      </c>
      <c r="H22" s="82">
        <v>139.708</v>
      </c>
      <c r="I22" s="55">
        <v>3.8889999999999998</v>
      </c>
      <c r="J22" s="82">
        <v>126.864</v>
      </c>
      <c r="K22" s="55">
        <v>4.9870000000000001</v>
      </c>
      <c r="L22" s="82">
        <v>128.97399999999999</v>
      </c>
      <c r="M22" s="55">
        <v>4.7590000000000003</v>
      </c>
      <c r="N22" s="82">
        <v>117.624</v>
      </c>
      <c r="O22" s="55">
        <v>6.0679999999999996</v>
      </c>
      <c r="P22" s="82">
        <v>120.66500000000001</v>
      </c>
      <c r="Q22" s="55">
        <v>10.356999999999999</v>
      </c>
      <c r="R22" s="82">
        <v>105.31399999999999</v>
      </c>
      <c r="S22" s="55">
        <v>7.923</v>
      </c>
      <c r="T22" s="82">
        <v>89.218000000000004</v>
      </c>
      <c r="U22" s="55">
        <v>8.0060000000000002</v>
      </c>
      <c r="V22" s="82" t="s">
        <v>30</v>
      </c>
      <c r="W22" s="55" t="s">
        <v>86</v>
      </c>
      <c r="X22" s="82">
        <v>128.61799999999999</v>
      </c>
      <c r="Y22" s="55">
        <v>2.0289999999999999</v>
      </c>
    </row>
    <row r="23" spans="1:25" x14ac:dyDescent="0.25">
      <c r="A23" s="102"/>
      <c r="B23" s="187" t="s">
        <v>360</v>
      </c>
      <c r="C23" s="102"/>
      <c r="D23" s="102"/>
      <c r="E23" s="102"/>
      <c r="F23" s="82">
        <v>136.071</v>
      </c>
      <c r="G23" s="55"/>
      <c r="H23" s="82">
        <v>133.02600000000001</v>
      </c>
      <c r="I23" s="55"/>
      <c r="J23" s="82">
        <v>120.36499999999999</v>
      </c>
      <c r="K23" s="55"/>
      <c r="L23" s="82">
        <v>122.99299999999999</v>
      </c>
      <c r="M23" s="55"/>
      <c r="N23" s="82">
        <v>111.578</v>
      </c>
      <c r="O23" s="55"/>
      <c r="P23" s="82">
        <v>114.658</v>
      </c>
      <c r="Q23" s="55"/>
      <c r="R23" s="82">
        <v>99.676000000000002</v>
      </c>
      <c r="S23" s="55"/>
      <c r="T23" s="82">
        <v>84.953999999999994</v>
      </c>
      <c r="U23" s="55"/>
      <c r="V23" s="82" t="s">
        <v>30</v>
      </c>
      <c r="W23" s="55"/>
      <c r="X23" s="82">
        <v>122.003</v>
      </c>
      <c r="Y23" s="55"/>
    </row>
    <row r="24" spans="1:25" ht="12" customHeight="1" x14ac:dyDescent="0.25">
      <c r="A24" s="102"/>
      <c r="B24" s="320" t="s">
        <v>361</v>
      </c>
      <c r="C24" s="102"/>
      <c r="D24" s="102"/>
      <c r="E24" s="102"/>
      <c r="F24" s="82">
        <v>148.03700000000001</v>
      </c>
      <c r="G24" s="55"/>
      <c r="H24" s="82">
        <v>144.535</v>
      </c>
      <c r="I24" s="55"/>
      <c r="J24" s="82">
        <v>130.51300000000001</v>
      </c>
      <c r="K24" s="55"/>
      <c r="L24" s="82">
        <v>133.33099999999999</v>
      </c>
      <c r="M24" s="55"/>
      <c r="N24" s="82">
        <v>121.24299999999999</v>
      </c>
      <c r="O24" s="55"/>
      <c r="P24" s="82">
        <v>124.407</v>
      </c>
      <c r="Q24" s="55"/>
      <c r="R24" s="82">
        <v>108.70699999999999</v>
      </c>
      <c r="S24" s="55"/>
      <c r="T24" s="82">
        <v>91.995999999999995</v>
      </c>
      <c r="U24" s="55"/>
      <c r="V24" s="82" t="s">
        <v>30</v>
      </c>
      <c r="W24" s="55"/>
      <c r="X24" s="82">
        <v>132.17400000000001</v>
      </c>
      <c r="Y24" s="55"/>
    </row>
    <row r="25" spans="1:25" x14ac:dyDescent="0.25">
      <c r="A25" s="102"/>
      <c r="B25" s="320" t="s">
        <v>21</v>
      </c>
      <c r="C25" s="102"/>
      <c r="D25" s="102"/>
      <c r="E25" s="102"/>
      <c r="F25" s="82">
        <v>142.58393879912299</v>
      </c>
      <c r="G25" s="55">
        <v>14.8262349086848</v>
      </c>
      <c r="H25" s="82">
        <v>137.51404228535699</v>
      </c>
      <c r="I25" s="55">
        <v>17.412091171267999</v>
      </c>
      <c r="J25" s="82">
        <v>131.058678401115</v>
      </c>
      <c r="K25" s="55">
        <v>8.9879363005962691</v>
      </c>
      <c r="L25" s="82">
        <v>126.11209472157</v>
      </c>
      <c r="M25" s="55">
        <v>12.6698113000992</v>
      </c>
      <c r="N25" s="82">
        <v>120.41570679948801</v>
      </c>
      <c r="O25" s="55">
        <v>22.648671922814898</v>
      </c>
      <c r="P25" s="82">
        <v>119.051963161342</v>
      </c>
      <c r="Q25" s="55">
        <v>25.547249821459499</v>
      </c>
      <c r="R25" s="82">
        <v>110.736357782723</v>
      </c>
      <c r="S25" s="55">
        <v>9.0329644740742907</v>
      </c>
      <c r="T25" s="82">
        <v>97.853310085875904</v>
      </c>
      <c r="U25" s="55">
        <v>17.389591476293798</v>
      </c>
      <c r="V25" s="82" t="s">
        <v>30</v>
      </c>
      <c r="W25" s="55"/>
      <c r="X25" s="82">
        <v>128.08500000000001</v>
      </c>
      <c r="Y25" s="55">
        <v>5.966174058</v>
      </c>
    </row>
    <row r="26" spans="1:25" ht="24.75" customHeight="1" x14ac:dyDescent="0.25">
      <c r="A26" s="477" t="s">
        <v>362</v>
      </c>
      <c r="B26" s="477"/>
      <c r="C26" s="5"/>
      <c r="D26" s="5"/>
      <c r="E26" s="5"/>
      <c r="F26" s="167"/>
      <c r="G26" s="168"/>
      <c r="H26" s="167"/>
      <c r="I26" s="168"/>
      <c r="J26" s="167"/>
      <c r="K26" s="168"/>
      <c r="L26" s="167"/>
      <c r="M26" s="168"/>
      <c r="N26" s="167"/>
      <c r="O26" s="168"/>
      <c r="P26" s="167"/>
      <c r="Q26" s="168"/>
      <c r="R26" s="167"/>
      <c r="S26" s="168"/>
      <c r="T26" s="167"/>
      <c r="U26" s="168"/>
      <c r="V26" s="167"/>
      <c r="W26" s="168"/>
      <c r="X26" s="167"/>
      <c r="Y26" s="168"/>
    </row>
    <row r="27" spans="1:25" ht="33.75" hidden="1" customHeight="1" x14ac:dyDescent="0.25">
      <c r="A27" s="102"/>
      <c r="B27" s="110">
        <v>2005</v>
      </c>
      <c r="C27" s="102"/>
      <c r="D27" s="102"/>
      <c r="E27" s="102"/>
      <c r="F27" s="81"/>
      <c r="G27" s="31"/>
      <c r="H27" s="81"/>
      <c r="I27" s="31"/>
      <c r="J27" s="81"/>
      <c r="K27" s="31"/>
      <c r="L27" s="81"/>
      <c r="M27" s="31"/>
      <c r="N27" s="81"/>
      <c r="O27" s="31"/>
      <c r="P27" s="81"/>
      <c r="Q27" s="31"/>
      <c r="R27" s="81"/>
      <c r="S27" s="31"/>
      <c r="T27" s="82"/>
      <c r="U27" s="31"/>
      <c r="V27" s="81"/>
      <c r="W27" s="31"/>
      <c r="X27" s="81"/>
      <c r="Y27" s="31"/>
    </row>
    <row r="28" spans="1:25" hidden="1" x14ac:dyDescent="0.25">
      <c r="A28" s="102"/>
      <c r="B28" s="110">
        <v>2006</v>
      </c>
      <c r="C28" s="102"/>
      <c r="D28" s="102"/>
      <c r="E28" s="102"/>
      <c r="F28" s="81"/>
      <c r="G28" s="31"/>
      <c r="H28" s="81"/>
      <c r="I28" s="31"/>
      <c r="J28" s="81"/>
      <c r="K28" s="31"/>
      <c r="L28" s="81"/>
      <c r="M28" s="31"/>
      <c r="N28" s="81"/>
      <c r="O28" s="31"/>
      <c r="P28" s="81"/>
      <c r="Q28" s="31"/>
      <c r="R28" s="81"/>
      <c r="S28" s="31"/>
      <c r="T28" s="82"/>
      <c r="U28" s="31"/>
      <c r="V28" s="81"/>
      <c r="W28" s="31"/>
      <c r="X28" s="81"/>
      <c r="Y28" s="31"/>
    </row>
    <row r="29" spans="1:25" hidden="1" x14ac:dyDescent="0.25">
      <c r="A29" s="102"/>
      <c r="B29" s="110">
        <v>2007</v>
      </c>
      <c r="C29" s="102"/>
      <c r="D29" s="102"/>
      <c r="E29" s="102"/>
      <c r="F29" s="81"/>
      <c r="G29" s="31"/>
      <c r="H29" s="81"/>
      <c r="I29" s="31"/>
      <c r="J29" s="81"/>
      <c r="K29" s="31"/>
      <c r="L29" s="81"/>
      <c r="M29" s="31"/>
      <c r="N29" s="81"/>
      <c r="O29" s="31"/>
      <c r="P29" s="81"/>
      <c r="Q29" s="31"/>
      <c r="R29" s="81"/>
      <c r="S29" s="31"/>
      <c r="T29" s="82"/>
      <c r="U29" s="31"/>
      <c r="V29" s="81"/>
      <c r="W29" s="31"/>
      <c r="X29" s="81"/>
      <c r="Y29" s="31"/>
    </row>
    <row r="30" spans="1:25" hidden="1" x14ac:dyDescent="0.25">
      <c r="A30" s="102"/>
      <c r="B30" s="110">
        <v>2008</v>
      </c>
      <c r="C30" s="102"/>
      <c r="D30" s="102"/>
      <c r="E30" s="102"/>
      <c r="F30" s="81"/>
      <c r="G30" s="31"/>
      <c r="H30" s="81"/>
      <c r="I30" s="31"/>
      <c r="J30" s="81"/>
      <c r="K30" s="31"/>
      <c r="L30" s="81"/>
      <c r="M30" s="31"/>
      <c r="N30" s="81"/>
      <c r="O30" s="31"/>
      <c r="P30" s="81"/>
      <c r="Q30" s="31"/>
      <c r="R30" s="81"/>
      <c r="S30" s="31"/>
      <c r="T30" s="82"/>
      <c r="U30" s="31"/>
      <c r="V30" s="81"/>
      <c r="W30" s="31"/>
      <c r="X30" s="81"/>
      <c r="Y30" s="31"/>
    </row>
    <row r="31" spans="1:25" x14ac:dyDescent="0.25">
      <c r="A31" s="102"/>
      <c r="B31" s="110">
        <v>2009</v>
      </c>
      <c r="C31" s="102"/>
      <c r="D31" s="102"/>
      <c r="E31" s="102"/>
      <c r="F31" s="82">
        <v>171.79400000000001</v>
      </c>
      <c r="G31" s="55">
        <v>4.3650000000000002</v>
      </c>
      <c r="H31" s="82">
        <v>169.51300000000001</v>
      </c>
      <c r="I31" s="55">
        <v>4.3620000000000001</v>
      </c>
      <c r="J31" s="82">
        <v>158.39400000000001</v>
      </c>
      <c r="K31" s="55">
        <v>5.31</v>
      </c>
      <c r="L31" s="82">
        <v>161.697</v>
      </c>
      <c r="M31" s="55">
        <v>6.2439999999999998</v>
      </c>
      <c r="N31" s="82">
        <v>135.392</v>
      </c>
      <c r="O31" s="55">
        <v>8.4589999999999996</v>
      </c>
      <c r="P31" s="82">
        <v>127.65600000000001</v>
      </c>
      <c r="Q31" s="55">
        <v>10.342000000000001</v>
      </c>
      <c r="R31" s="82">
        <v>134.31100000000001</v>
      </c>
      <c r="S31" s="55">
        <v>19.64</v>
      </c>
      <c r="T31" s="82" t="s">
        <v>30</v>
      </c>
      <c r="U31" s="55"/>
      <c r="V31" s="82">
        <v>156.423</v>
      </c>
      <c r="W31" s="55">
        <v>22.981999999999999</v>
      </c>
      <c r="X31" s="82">
        <v>159.42099999999999</v>
      </c>
      <c r="Y31" s="55">
        <v>2.5129999999999999</v>
      </c>
    </row>
    <row r="32" spans="1:25" x14ac:dyDescent="0.25">
      <c r="A32" s="102"/>
      <c r="B32" s="110">
        <v>2010</v>
      </c>
      <c r="C32" s="102"/>
      <c r="D32" s="102"/>
      <c r="E32" s="102"/>
      <c r="F32" s="82">
        <v>156.63999999999999</v>
      </c>
      <c r="G32" s="55">
        <v>3.76</v>
      </c>
      <c r="H32" s="82">
        <v>165.29400000000001</v>
      </c>
      <c r="I32" s="55">
        <v>3.8650000000000002</v>
      </c>
      <c r="J32" s="82">
        <v>158.93</v>
      </c>
      <c r="K32" s="55">
        <v>4.0369999999999999</v>
      </c>
      <c r="L32" s="82">
        <v>152.27199999999999</v>
      </c>
      <c r="M32" s="55">
        <v>7.2460000000000004</v>
      </c>
      <c r="N32" s="82">
        <v>134.42099999999999</v>
      </c>
      <c r="O32" s="55">
        <v>5.8680000000000003</v>
      </c>
      <c r="P32" s="82">
        <v>138.37100000000001</v>
      </c>
      <c r="Q32" s="55">
        <v>12.101000000000001</v>
      </c>
      <c r="R32" s="82">
        <v>131.18299999999999</v>
      </c>
      <c r="S32" s="55">
        <v>10.084</v>
      </c>
      <c r="T32" s="82" t="s">
        <v>30</v>
      </c>
      <c r="U32" s="55"/>
      <c r="V32" s="82">
        <v>157.74799999999999</v>
      </c>
      <c r="W32" s="55">
        <v>12.954000000000001</v>
      </c>
      <c r="X32" s="82">
        <v>155.20599999999999</v>
      </c>
      <c r="Y32" s="55">
        <v>2.1909999999999998</v>
      </c>
    </row>
    <row r="33" spans="1:28" x14ac:dyDescent="0.25">
      <c r="A33" s="102"/>
      <c r="B33" s="110">
        <v>2011</v>
      </c>
      <c r="C33" s="102"/>
      <c r="D33" s="102"/>
      <c r="E33" s="102"/>
      <c r="F33" s="82">
        <v>161.38399999999999</v>
      </c>
      <c r="G33" s="55">
        <v>4.282</v>
      </c>
      <c r="H33" s="82">
        <v>161.84899999999999</v>
      </c>
      <c r="I33" s="55">
        <v>4.2880000000000003</v>
      </c>
      <c r="J33" s="82">
        <v>155.74600000000001</v>
      </c>
      <c r="K33" s="55">
        <v>4.5650000000000004</v>
      </c>
      <c r="L33" s="82">
        <v>155.97300000000001</v>
      </c>
      <c r="M33" s="55">
        <v>6.8540000000000001</v>
      </c>
      <c r="N33" s="82">
        <v>130.06899999999999</v>
      </c>
      <c r="O33" s="55">
        <v>5.3920000000000003</v>
      </c>
      <c r="P33" s="82">
        <v>135.792</v>
      </c>
      <c r="Q33" s="55">
        <v>6.3090000000000002</v>
      </c>
      <c r="R33" s="82">
        <v>124.224</v>
      </c>
      <c r="S33" s="55">
        <v>11.473000000000001</v>
      </c>
      <c r="T33" s="82" t="s">
        <v>30</v>
      </c>
      <c r="U33" s="55"/>
      <c r="V33" s="82">
        <v>136.58600000000001</v>
      </c>
      <c r="W33" s="55">
        <v>11.776999999999999</v>
      </c>
      <c r="X33" s="82">
        <v>153.20099999999999</v>
      </c>
      <c r="Y33" s="55">
        <v>2.2069999999999999</v>
      </c>
    </row>
    <row r="34" spans="1:28" x14ac:dyDescent="0.25">
      <c r="A34" s="102"/>
      <c r="B34" s="110">
        <v>2012</v>
      </c>
      <c r="C34" s="102"/>
      <c r="D34" s="102"/>
      <c r="E34" s="102"/>
      <c r="F34" s="82">
        <v>160.48599999999999</v>
      </c>
      <c r="G34" s="55">
        <v>4.125</v>
      </c>
      <c r="H34" s="82">
        <v>156.72</v>
      </c>
      <c r="I34" s="55">
        <v>3.0910000000000002</v>
      </c>
      <c r="J34" s="82">
        <v>152.84299999999999</v>
      </c>
      <c r="K34" s="55">
        <v>4.9669999999999996</v>
      </c>
      <c r="L34" s="82">
        <v>143.17699999999999</v>
      </c>
      <c r="M34" s="55">
        <v>4.49</v>
      </c>
      <c r="N34" s="82">
        <v>127.675</v>
      </c>
      <c r="O34" s="55">
        <v>6.7</v>
      </c>
      <c r="P34" s="82">
        <v>122.748</v>
      </c>
      <c r="Q34" s="55">
        <v>8.532</v>
      </c>
      <c r="R34" s="82">
        <v>128.11699999999999</v>
      </c>
      <c r="S34" s="55">
        <v>14.401999999999999</v>
      </c>
      <c r="T34" s="82" t="s">
        <v>30</v>
      </c>
      <c r="U34" s="55"/>
      <c r="V34" s="82">
        <v>148.238</v>
      </c>
      <c r="W34" s="55">
        <v>19.803999999999998</v>
      </c>
      <c r="X34" s="82">
        <v>148.60300000000001</v>
      </c>
      <c r="Y34" s="55">
        <v>2.2189999999999999</v>
      </c>
    </row>
    <row r="35" spans="1:28" x14ac:dyDescent="0.25">
      <c r="A35" s="102"/>
      <c r="B35" s="110">
        <v>2013</v>
      </c>
      <c r="C35" s="102"/>
      <c r="D35" s="102"/>
      <c r="E35" s="102"/>
      <c r="F35" s="82">
        <v>156.29499999999999</v>
      </c>
      <c r="G35" s="55">
        <v>4.9660000000000002</v>
      </c>
      <c r="H35" s="82">
        <v>154.482</v>
      </c>
      <c r="I35" s="55">
        <v>3.6070000000000002</v>
      </c>
      <c r="J35" s="82">
        <v>147.33199999999999</v>
      </c>
      <c r="K35" s="55">
        <v>3.8849999999999998</v>
      </c>
      <c r="L35" s="82">
        <v>146.56</v>
      </c>
      <c r="M35" s="55">
        <v>5.1379999999999999</v>
      </c>
      <c r="N35" s="82">
        <v>123.952</v>
      </c>
      <c r="O35" s="55">
        <v>6.5010000000000003</v>
      </c>
      <c r="P35" s="82">
        <v>124.383</v>
      </c>
      <c r="Q35" s="55">
        <v>8.3149999999999995</v>
      </c>
      <c r="R35" s="82">
        <v>120.21899999999999</v>
      </c>
      <c r="S35" s="55">
        <v>10.131</v>
      </c>
      <c r="T35" s="82" t="s">
        <v>30</v>
      </c>
      <c r="U35" s="55"/>
      <c r="V35" s="82">
        <v>100.358</v>
      </c>
      <c r="W35" s="55">
        <v>10.202</v>
      </c>
      <c r="X35" s="82">
        <v>145.69999999999999</v>
      </c>
      <c r="Y35" s="55">
        <v>2.0249999999999999</v>
      </c>
    </row>
    <row r="36" spans="1:28" x14ac:dyDescent="0.25">
      <c r="A36" s="102"/>
      <c r="B36" s="110">
        <v>2014</v>
      </c>
      <c r="C36" s="102"/>
      <c r="D36" s="102"/>
      <c r="E36" s="102"/>
      <c r="F36" s="82">
        <v>162.24</v>
      </c>
      <c r="G36" s="55">
        <v>5.8920000000000003</v>
      </c>
      <c r="H36" s="82">
        <v>161.69399999999999</v>
      </c>
      <c r="I36" s="55">
        <v>5.5880000000000001</v>
      </c>
      <c r="J36" s="82">
        <v>149.97999999999999</v>
      </c>
      <c r="K36" s="55">
        <v>4.5039999999999996</v>
      </c>
      <c r="L36" s="82">
        <v>153.18100000000001</v>
      </c>
      <c r="M36" s="55">
        <v>6.6660000000000004</v>
      </c>
      <c r="N36" s="82">
        <v>135.191</v>
      </c>
      <c r="O36" s="55">
        <v>7.4240000000000004</v>
      </c>
      <c r="P36" s="82">
        <v>132.404</v>
      </c>
      <c r="Q36" s="55">
        <v>8.1180000000000003</v>
      </c>
      <c r="R36" s="82">
        <v>120.744</v>
      </c>
      <c r="S36" s="55">
        <v>11.321999999999999</v>
      </c>
      <c r="T36" s="82">
        <v>94.766000000000005</v>
      </c>
      <c r="U36" s="55">
        <v>12.933999999999999</v>
      </c>
      <c r="V36" s="82" t="s">
        <v>30</v>
      </c>
      <c r="W36" s="55" t="s">
        <v>86</v>
      </c>
      <c r="X36" s="82">
        <v>150.869</v>
      </c>
      <c r="Y36" s="55">
        <v>2.5110000000000001</v>
      </c>
    </row>
    <row r="37" spans="1:28" ht="12.9" customHeight="1" x14ac:dyDescent="0.25">
      <c r="A37" s="102"/>
      <c r="B37" s="116" t="s">
        <v>356</v>
      </c>
      <c r="C37" s="102"/>
      <c r="D37" s="102"/>
      <c r="E37" s="102"/>
      <c r="F37" s="82" t="s">
        <v>30</v>
      </c>
      <c r="G37" s="319"/>
      <c r="H37" s="82" t="s">
        <v>30</v>
      </c>
      <c r="I37" s="319"/>
      <c r="J37" s="82" t="s">
        <v>30</v>
      </c>
      <c r="K37" s="319"/>
      <c r="L37" s="82" t="s">
        <v>30</v>
      </c>
      <c r="M37" s="319"/>
      <c r="N37" s="82" t="s">
        <v>30</v>
      </c>
      <c r="O37" s="319"/>
      <c r="P37" s="82" t="s">
        <v>30</v>
      </c>
      <c r="Q37" s="319"/>
      <c r="R37" s="82" t="s">
        <v>30</v>
      </c>
      <c r="S37" s="319"/>
      <c r="T37" s="82" t="s">
        <v>30</v>
      </c>
      <c r="U37" s="319"/>
      <c r="V37" s="82" t="s">
        <v>30</v>
      </c>
      <c r="W37" s="319"/>
      <c r="X37" s="82" t="s">
        <v>30</v>
      </c>
      <c r="Y37" s="55"/>
    </row>
    <row r="38" spans="1:28" ht="12.9" customHeight="1" x14ac:dyDescent="0.25">
      <c r="A38" s="102"/>
      <c r="B38" s="110">
        <v>2016</v>
      </c>
      <c r="C38" s="102"/>
      <c r="D38" s="102"/>
      <c r="E38" s="102"/>
      <c r="F38" s="82">
        <v>153.21100000000001</v>
      </c>
      <c r="G38" s="55">
        <v>5.7409999999999997</v>
      </c>
      <c r="H38" s="82">
        <v>154.64500000000001</v>
      </c>
      <c r="I38" s="55">
        <v>3.9060000000000001</v>
      </c>
      <c r="J38" s="82">
        <v>144.482</v>
      </c>
      <c r="K38" s="55">
        <v>3.7850000000000001</v>
      </c>
      <c r="L38" s="82">
        <v>147.941</v>
      </c>
      <c r="M38" s="55">
        <v>4.16</v>
      </c>
      <c r="N38" s="82">
        <v>123.64700000000001</v>
      </c>
      <c r="O38" s="55">
        <v>5.76</v>
      </c>
      <c r="P38" s="82">
        <v>131.18600000000001</v>
      </c>
      <c r="Q38" s="55">
        <v>8.6</v>
      </c>
      <c r="R38" s="82">
        <v>114.59399999999999</v>
      </c>
      <c r="S38" s="55">
        <v>7.1150000000000002</v>
      </c>
      <c r="T38" s="82">
        <v>91.275000000000006</v>
      </c>
      <c r="U38" s="55">
        <v>10.028</v>
      </c>
      <c r="V38" s="82" t="s">
        <v>30</v>
      </c>
      <c r="W38" s="55" t="s">
        <v>86</v>
      </c>
      <c r="X38" s="82">
        <v>142.93700000000001</v>
      </c>
      <c r="Y38" s="55">
        <v>1.9790000000000001</v>
      </c>
    </row>
    <row r="39" spans="1:28" x14ac:dyDescent="0.25">
      <c r="A39" s="102"/>
      <c r="B39" s="116" t="s">
        <v>357</v>
      </c>
      <c r="C39" s="102"/>
      <c r="D39" s="102"/>
      <c r="E39" s="102"/>
      <c r="F39" s="82" t="s">
        <v>30</v>
      </c>
      <c r="G39" s="319"/>
      <c r="H39" s="82" t="s">
        <v>30</v>
      </c>
      <c r="I39" s="319"/>
      <c r="J39" s="82" t="s">
        <v>30</v>
      </c>
      <c r="K39" s="319"/>
      <c r="L39" s="82" t="s">
        <v>30</v>
      </c>
      <c r="M39" s="319"/>
      <c r="N39" s="82" t="s">
        <v>30</v>
      </c>
      <c r="O39" s="319"/>
      <c r="P39" s="82" t="s">
        <v>30</v>
      </c>
      <c r="Q39" s="319"/>
      <c r="R39" s="82" t="s">
        <v>30</v>
      </c>
      <c r="S39" s="319"/>
      <c r="T39" s="82" t="s">
        <v>30</v>
      </c>
      <c r="U39" s="319"/>
      <c r="V39" s="82" t="s">
        <v>30</v>
      </c>
      <c r="W39" s="319"/>
      <c r="X39" s="82" t="s">
        <v>30</v>
      </c>
      <c r="Y39" s="55"/>
    </row>
    <row r="40" spans="1:28" ht="12.75" customHeight="1" x14ac:dyDescent="0.25">
      <c r="A40" s="102"/>
      <c r="B40" s="187" t="s">
        <v>358</v>
      </c>
      <c r="C40" s="166"/>
      <c r="D40" s="166"/>
      <c r="E40" s="166"/>
      <c r="F40" s="82" t="s">
        <v>30</v>
      </c>
      <c r="G40" s="319"/>
      <c r="H40" s="82" t="s">
        <v>30</v>
      </c>
      <c r="I40" s="319"/>
      <c r="J40" s="82" t="s">
        <v>30</v>
      </c>
      <c r="K40" s="319"/>
      <c r="L40" s="82" t="s">
        <v>30</v>
      </c>
      <c r="M40" s="319"/>
      <c r="N40" s="82" t="s">
        <v>30</v>
      </c>
      <c r="O40" s="319"/>
      <c r="P40" s="82" t="s">
        <v>30</v>
      </c>
      <c r="Q40" s="319"/>
      <c r="R40" s="82" t="s">
        <v>30</v>
      </c>
      <c r="S40" s="319"/>
      <c r="T40" s="82" t="s">
        <v>30</v>
      </c>
      <c r="U40" s="319"/>
      <c r="V40" s="82" t="s">
        <v>30</v>
      </c>
      <c r="W40" s="319"/>
      <c r="X40" s="82" t="s">
        <v>30</v>
      </c>
      <c r="Y40" s="55"/>
      <c r="AA40" s="59"/>
      <c r="AB40" s="47"/>
    </row>
    <row r="41" spans="1:28" ht="12.75" customHeight="1" x14ac:dyDescent="0.25">
      <c r="A41" s="102"/>
      <c r="B41" s="187" t="s">
        <v>359</v>
      </c>
      <c r="C41" s="102"/>
      <c r="D41" s="102"/>
      <c r="E41" s="102"/>
      <c r="F41" s="82">
        <v>151.09899999999999</v>
      </c>
      <c r="G41" s="319">
        <v>5.6609999999999996</v>
      </c>
      <c r="H41" s="82">
        <v>147.36099999999999</v>
      </c>
      <c r="I41" s="319">
        <v>4.0599999999999996</v>
      </c>
      <c r="J41" s="82">
        <v>133.72399999999999</v>
      </c>
      <c r="K41" s="319">
        <v>5.2460000000000004</v>
      </c>
      <c r="L41" s="82">
        <v>135.792</v>
      </c>
      <c r="M41" s="319">
        <v>4.9489999999999998</v>
      </c>
      <c r="N41" s="82">
        <v>123.652</v>
      </c>
      <c r="O41" s="319">
        <v>6.3869999999999996</v>
      </c>
      <c r="P41" s="82">
        <v>126.758</v>
      </c>
      <c r="Q41" s="319">
        <v>11.365</v>
      </c>
      <c r="R41" s="82">
        <v>110.886</v>
      </c>
      <c r="S41" s="319">
        <v>8.3079999999999998</v>
      </c>
      <c r="T41" s="82">
        <v>94.435000000000002</v>
      </c>
      <c r="U41" s="319">
        <v>8.3520000000000003</v>
      </c>
      <c r="V41" s="82" t="s">
        <v>30</v>
      </c>
      <c r="W41" s="319" t="s">
        <v>86</v>
      </c>
      <c r="X41" s="82">
        <v>135.64699999999999</v>
      </c>
      <c r="Y41" s="55">
        <v>2.14</v>
      </c>
      <c r="AA41" s="59"/>
      <c r="AB41" s="47"/>
    </row>
    <row r="42" spans="1:28" ht="12.75" customHeight="1" x14ac:dyDescent="0.25">
      <c r="A42" s="102"/>
      <c r="B42" s="187" t="s">
        <v>360</v>
      </c>
      <c r="C42" s="102"/>
      <c r="D42" s="102"/>
      <c r="E42" s="102"/>
      <c r="F42" s="82">
        <v>151.125</v>
      </c>
      <c r="G42" s="319"/>
      <c r="H42" s="82">
        <v>147.32599999999999</v>
      </c>
      <c r="I42" s="319"/>
      <c r="J42" s="82">
        <v>133.34299999999999</v>
      </c>
      <c r="K42" s="319"/>
      <c r="L42" s="82">
        <v>135.85499999999999</v>
      </c>
      <c r="M42" s="319"/>
      <c r="N42" s="82">
        <v>123.623</v>
      </c>
      <c r="O42" s="319"/>
      <c r="P42" s="82">
        <v>126.751</v>
      </c>
      <c r="Q42" s="319"/>
      <c r="R42" s="82">
        <v>110.774</v>
      </c>
      <c r="S42" s="319"/>
      <c r="T42" s="82">
        <v>94.144000000000005</v>
      </c>
      <c r="U42" s="319"/>
      <c r="V42" s="82" t="s">
        <v>30</v>
      </c>
      <c r="W42" s="319" t="s">
        <v>86</v>
      </c>
      <c r="X42" s="82">
        <v>135.154</v>
      </c>
      <c r="Y42" s="55"/>
      <c r="AA42" s="59"/>
      <c r="AB42" s="47"/>
    </row>
    <row r="43" spans="1:28" ht="12.75" customHeight="1" x14ac:dyDescent="0.25">
      <c r="A43" s="102"/>
      <c r="B43" s="320" t="s">
        <v>361</v>
      </c>
      <c r="C43" s="102"/>
      <c r="D43" s="102"/>
      <c r="E43" s="102"/>
      <c r="F43" s="82">
        <v>151.12299999999999</v>
      </c>
      <c r="G43" s="319"/>
      <c r="H43" s="82">
        <v>147.35900000000001</v>
      </c>
      <c r="I43" s="319"/>
      <c r="J43" s="82">
        <v>133.03800000000001</v>
      </c>
      <c r="K43" s="319"/>
      <c r="L43" s="82">
        <v>135.87200000000001</v>
      </c>
      <c r="M43" s="319"/>
      <c r="N43" s="82">
        <v>123.518</v>
      </c>
      <c r="O43" s="319"/>
      <c r="P43" s="82">
        <v>126.76</v>
      </c>
      <c r="Q43" s="319"/>
      <c r="R43" s="82">
        <v>110.794</v>
      </c>
      <c r="S43" s="319"/>
      <c r="T43" s="82">
        <v>93.956999999999994</v>
      </c>
      <c r="U43" s="319"/>
      <c r="V43" s="82" t="s">
        <v>30</v>
      </c>
      <c r="W43" s="319"/>
      <c r="X43" s="82">
        <v>134.76599999999999</v>
      </c>
      <c r="Y43" s="55"/>
      <c r="AA43" s="59"/>
      <c r="AB43" s="47"/>
    </row>
    <row r="44" spans="1:28" ht="12.75" customHeight="1" x14ac:dyDescent="0.25">
      <c r="A44" s="166"/>
      <c r="B44" s="329" t="s">
        <v>21</v>
      </c>
      <c r="C44" s="330"/>
      <c r="D44" s="330"/>
      <c r="E44" s="330"/>
      <c r="F44" s="159">
        <v>146.17516659875801</v>
      </c>
      <c r="G44" s="56">
        <v>15.0227485815367</v>
      </c>
      <c r="H44" s="159">
        <v>141.266954547366</v>
      </c>
      <c r="I44" s="56">
        <v>18.2317975937789</v>
      </c>
      <c r="J44" s="159">
        <v>134.66960859769699</v>
      </c>
      <c r="K44" s="56">
        <v>9.1137658187567894</v>
      </c>
      <c r="L44" s="159">
        <v>129.33216465746</v>
      </c>
      <c r="M44" s="56">
        <v>13.039337365238399</v>
      </c>
      <c r="N44" s="159">
        <v>123.5384338961</v>
      </c>
      <c r="O44" s="56">
        <v>22.935134873499301</v>
      </c>
      <c r="P44" s="159">
        <v>121.988075130403</v>
      </c>
      <c r="Q44" s="56">
        <v>25.9411732966249</v>
      </c>
      <c r="R44" s="159">
        <v>113.40917679037</v>
      </c>
      <c r="S44" s="56">
        <v>9.2210974221291302</v>
      </c>
      <c r="T44" s="159">
        <v>100.60719575460401</v>
      </c>
      <c r="U44" s="56">
        <v>18.0160748542379</v>
      </c>
      <c r="V44" s="159" t="s">
        <v>30</v>
      </c>
      <c r="W44" s="56"/>
      <c r="X44" s="159">
        <v>131.47985816535299</v>
      </c>
      <c r="Y44" s="56">
        <v>6.1457895143439902</v>
      </c>
      <c r="AA44" s="59"/>
      <c r="AB44" s="47"/>
    </row>
    <row r="45" spans="1:28" ht="12.75" customHeight="1" x14ac:dyDescent="0.25">
      <c r="A45" s="102"/>
      <c r="B45" s="320"/>
      <c r="C45" s="337"/>
      <c r="D45" s="337"/>
      <c r="E45" s="337"/>
      <c r="F45" s="82"/>
      <c r="G45" s="55"/>
      <c r="H45" s="82"/>
      <c r="I45" s="55"/>
      <c r="J45" s="82"/>
      <c r="K45" s="55"/>
      <c r="L45" s="82"/>
      <c r="M45" s="55"/>
      <c r="N45" s="82"/>
      <c r="O45" s="55"/>
      <c r="P45" s="82"/>
      <c r="Q45" s="55"/>
      <c r="R45" s="82"/>
      <c r="S45" s="55"/>
      <c r="T45" s="82"/>
      <c r="U45" s="55"/>
      <c r="V45" s="82"/>
      <c r="W45" s="55"/>
      <c r="X45" s="82"/>
      <c r="Y45" s="55"/>
      <c r="AA45" s="59"/>
      <c r="AB45" s="47"/>
    </row>
    <row r="46" spans="1:28" ht="24.75" customHeight="1" x14ac:dyDescent="0.25">
      <c r="A46" s="243">
        <v>1</v>
      </c>
      <c r="B46" s="476" t="s">
        <v>363</v>
      </c>
      <c r="C46" s="476"/>
      <c r="D46" s="476"/>
      <c r="E46" s="476"/>
      <c r="F46" s="476"/>
      <c r="G46" s="476"/>
      <c r="H46" s="476"/>
      <c r="I46" s="476"/>
      <c r="J46" s="476"/>
      <c r="K46" s="476"/>
      <c r="L46" s="476"/>
      <c r="M46" s="476"/>
      <c r="N46" s="476"/>
      <c r="O46" s="476"/>
      <c r="P46" s="476"/>
      <c r="Q46" s="476"/>
      <c r="R46" s="476"/>
      <c r="S46" s="476"/>
      <c r="T46" s="476"/>
      <c r="U46" s="476"/>
      <c r="V46" s="476"/>
      <c r="W46" s="476"/>
      <c r="X46" s="476"/>
      <c r="Y46" s="476"/>
    </row>
    <row r="47" spans="1:28" x14ac:dyDescent="0.25">
      <c r="A47" s="240">
        <v>3</v>
      </c>
      <c r="B47" s="9" t="s">
        <v>189</v>
      </c>
    </row>
    <row r="61" spans="35:52" x14ac:dyDescent="0.25">
      <c r="AI61"/>
      <c r="AJ61"/>
      <c r="AK61"/>
      <c r="AL61"/>
      <c r="AM61"/>
      <c r="AN61"/>
      <c r="AO61"/>
      <c r="AP61"/>
      <c r="AQ61"/>
      <c r="AR61"/>
      <c r="AS61"/>
      <c r="AT61"/>
      <c r="AU61"/>
      <c r="AV61"/>
      <c r="AW61"/>
      <c r="AX61"/>
      <c r="AY61"/>
      <c r="AZ61"/>
    </row>
  </sheetData>
  <mergeCells count="16">
    <mergeCell ref="B46:Y46"/>
    <mergeCell ref="A26:B26"/>
    <mergeCell ref="A7:B7"/>
    <mergeCell ref="T6:U6"/>
    <mergeCell ref="A2:Y2"/>
    <mergeCell ref="A3:Y3"/>
    <mergeCell ref="F5:Y5"/>
    <mergeCell ref="F6:G6"/>
    <mergeCell ref="H6:I6"/>
    <mergeCell ref="J6:K6"/>
    <mergeCell ref="L6:M6"/>
    <mergeCell ref="N6:O6"/>
    <mergeCell ref="P6:Q6"/>
    <mergeCell ref="R6:S6"/>
    <mergeCell ref="V6:W6"/>
    <mergeCell ref="X6:Y6"/>
  </mergeCells>
  <phoneticPr fontId="2" type="noConversion"/>
  <conditionalFormatting sqref="AA40:AA45">
    <cfRule type="expression" dxfId="0" priority="5">
      <formula>AND(AA40&lt;&gt;"",OR(AA40&gt;1,AA40&lt;-1))</formula>
    </cfRule>
  </conditionalFormatting>
  <pageMargins left="1.1811023622047245" right="1.1811023622047245" top="1.3779527559055118" bottom="1.3779527559055118" header="0.51181102362204722" footer="0.51181102362204722"/>
  <pageSetup paperSize="9" scale="66" orientation="landscape" r:id="rId1"/>
  <headerFooter alignWithMargins="0"/>
  <ignoredErrors>
    <ignoredError sqref="B12 B18:B25 B37:B42"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35">
    <tabColor rgb="FF0000FF"/>
  </sheetPr>
  <dimension ref="A1"/>
  <sheetViews>
    <sheetView showGridLines="0" showRowColHeaders="0" zoomScaleNormal="100" workbookViewId="0">
      <selection activeCell="B641" sqref="B641"/>
    </sheetView>
  </sheetViews>
  <sheetFormatPr defaultColWidth="9.109375" defaultRowHeight="13.2" x14ac:dyDescent="0.25"/>
  <cols>
    <col min="1" max="16384" width="9.109375" style="47"/>
  </cols>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36">
    <tabColor rgb="FF00B050"/>
    <pageSetUpPr fitToPage="1"/>
  </sheetPr>
  <dimension ref="A1:Y48"/>
  <sheetViews>
    <sheetView showGridLines="0" showRowColHeaders="0" zoomScaleNormal="100" workbookViewId="0">
      <selection activeCell="B641" sqref="B641"/>
    </sheetView>
  </sheetViews>
  <sheetFormatPr defaultColWidth="9.109375" defaultRowHeight="13.2" x14ac:dyDescent="0.25"/>
  <cols>
    <col min="1" max="1" width="1" style="47" customWidth="1"/>
    <col min="2" max="2" width="4.44140625" style="47" customWidth="1"/>
    <col min="3" max="3" width="12.44140625" style="47" customWidth="1"/>
    <col min="4" max="5" width="0" style="47" hidden="1" customWidth="1"/>
    <col min="6" max="6" width="5.44140625" style="105" customWidth="1"/>
    <col min="7" max="7" width="5.44140625" style="47" customWidth="1"/>
    <col min="8" max="8" width="5.44140625" style="105" customWidth="1"/>
    <col min="9" max="9" width="5.44140625" style="47" customWidth="1"/>
    <col min="10" max="10" width="5.44140625" style="105" customWidth="1"/>
    <col min="11" max="11" width="5.44140625" style="47" customWidth="1"/>
    <col min="12" max="12" width="5.44140625" style="105" customWidth="1"/>
    <col min="13" max="13" width="5.44140625" style="47" customWidth="1"/>
    <col min="14" max="14" width="5.44140625" style="105" customWidth="1"/>
    <col min="15" max="15" width="5.44140625" style="47" customWidth="1"/>
    <col min="16" max="16" width="5.44140625" style="105" customWidth="1"/>
    <col min="17" max="17" width="5.44140625" style="47" customWidth="1"/>
    <col min="18" max="18" width="5.44140625" style="105" customWidth="1"/>
    <col min="19" max="19" width="5.44140625" style="47" customWidth="1"/>
    <col min="20" max="20" width="5.44140625" style="105" customWidth="1"/>
    <col min="21" max="21" width="5.44140625" style="47" customWidth="1"/>
    <col min="22" max="23" width="5.6640625" style="47" customWidth="1"/>
    <col min="24" max="24" width="9.109375" style="47"/>
    <col min="25" max="29" width="0" style="47" hidden="1" customWidth="1"/>
    <col min="30" max="16384" width="9.109375" style="47"/>
  </cols>
  <sheetData>
    <row r="1" spans="1:25" x14ac:dyDescent="0.25">
      <c r="A1" s="72"/>
    </row>
    <row r="2" spans="1:25" ht="16.350000000000001" customHeight="1" x14ac:dyDescent="0.25">
      <c r="A2" s="170" t="s">
        <v>364</v>
      </c>
      <c r="B2" s="115"/>
      <c r="C2" s="115"/>
      <c r="D2" s="115"/>
      <c r="E2" s="115"/>
    </row>
    <row r="3" spans="1:25" ht="16.350000000000001" customHeight="1" x14ac:dyDescent="0.25">
      <c r="A3" s="134" t="s">
        <v>365</v>
      </c>
      <c r="B3" s="134"/>
      <c r="C3" s="134"/>
      <c r="D3" s="134"/>
      <c r="E3" s="134"/>
    </row>
    <row r="4" spans="1:25" x14ac:dyDescent="0.25">
      <c r="A4" s="134"/>
      <c r="B4" s="134"/>
      <c r="C4" s="134"/>
      <c r="D4" s="134"/>
      <c r="E4" s="134"/>
    </row>
    <row r="5" spans="1:25" x14ac:dyDescent="0.25">
      <c r="A5" s="123"/>
      <c r="B5" s="123"/>
      <c r="C5" s="123"/>
      <c r="D5" s="123"/>
      <c r="E5" s="123"/>
      <c r="F5" s="471" t="s">
        <v>366</v>
      </c>
      <c r="G5" s="471"/>
      <c r="H5" s="471"/>
      <c r="I5" s="471"/>
      <c r="J5" s="471"/>
      <c r="K5" s="471"/>
      <c r="L5" s="471"/>
      <c r="M5" s="471"/>
      <c r="N5" s="471"/>
      <c r="O5" s="471"/>
      <c r="P5" s="471"/>
      <c r="Q5" s="471"/>
      <c r="R5" s="471"/>
      <c r="S5" s="471"/>
      <c r="T5" s="471"/>
      <c r="U5" s="471"/>
      <c r="V5" s="471"/>
      <c r="W5" s="471"/>
    </row>
    <row r="6" spans="1:25" ht="36" customHeight="1" x14ac:dyDescent="0.25">
      <c r="A6" s="124"/>
      <c r="B6" s="124"/>
      <c r="C6" s="124"/>
      <c r="D6" s="124"/>
      <c r="E6" s="124"/>
      <c r="F6" s="469" t="s">
        <v>367</v>
      </c>
      <c r="G6" s="470"/>
      <c r="H6" s="469" t="s">
        <v>368</v>
      </c>
      <c r="I6" s="470"/>
      <c r="J6" s="469" t="s">
        <v>369</v>
      </c>
      <c r="K6" s="470"/>
      <c r="L6" s="469" t="s">
        <v>370</v>
      </c>
      <c r="M6" s="470"/>
      <c r="N6" s="469" t="s">
        <v>371</v>
      </c>
      <c r="O6" s="470"/>
      <c r="P6" s="469" t="s">
        <v>372</v>
      </c>
      <c r="Q6" s="470"/>
      <c r="R6" s="469" t="s">
        <v>373</v>
      </c>
      <c r="S6" s="470"/>
      <c r="T6" s="481" t="s">
        <v>374</v>
      </c>
      <c r="U6" s="482"/>
      <c r="V6" s="454" t="s">
        <v>375</v>
      </c>
      <c r="W6" s="471"/>
    </row>
    <row r="7" spans="1:25" ht="14.25" customHeight="1" x14ac:dyDescent="0.25">
      <c r="A7" s="21" t="s">
        <v>258</v>
      </c>
      <c r="B7" s="126"/>
      <c r="C7" s="126"/>
      <c r="D7" s="126"/>
      <c r="E7" s="126"/>
      <c r="F7" s="49">
        <v>39.377351543612001</v>
      </c>
      <c r="G7" s="54">
        <v>26.4913671414626</v>
      </c>
      <c r="H7" s="49">
        <v>25121.7207204281</v>
      </c>
      <c r="I7" s="54">
        <v>1292.5198041862</v>
      </c>
      <c r="J7" s="49">
        <v>2489.3660992362302</v>
      </c>
      <c r="K7" s="54">
        <v>419.11685350612402</v>
      </c>
      <c r="L7" s="49">
        <v>60.518182960129899</v>
      </c>
      <c r="M7" s="54">
        <v>39.9505963662005</v>
      </c>
      <c r="N7" s="49">
        <v>1.2501065489066701</v>
      </c>
      <c r="O7" s="54">
        <v>1.97177967674808</v>
      </c>
      <c r="P7" s="49" t="s">
        <v>30</v>
      </c>
      <c r="Q7" s="54"/>
      <c r="R7" s="49">
        <v>60.182760407172204</v>
      </c>
      <c r="S7" s="54">
        <v>36.281438360379902</v>
      </c>
      <c r="T7" s="49">
        <v>57.421885672238901</v>
      </c>
      <c r="U7" s="54">
        <v>53.620470410022797</v>
      </c>
      <c r="V7" s="49">
        <v>27829.8371067964</v>
      </c>
      <c r="W7" s="54">
        <v>1348.0345796622</v>
      </c>
      <c r="Y7" s="55"/>
    </row>
    <row r="8" spans="1:25" ht="10.5" customHeight="1" x14ac:dyDescent="0.25">
      <c r="A8" s="5" t="s">
        <v>255</v>
      </c>
      <c r="B8" s="136"/>
      <c r="C8" s="136"/>
      <c r="D8" s="136"/>
      <c r="E8" s="136"/>
      <c r="F8" s="57"/>
      <c r="G8" s="68"/>
      <c r="H8" s="57"/>
      <c r="I8" s="68"/>
      <c r="J8" s="57"/>
      <c r="K8" s="68"/>
      <c r="L8" s="57"/>
      <c r="M8" s="68"/>
      <c r="N8" s="57"/>
      <c r="O8" s="68" t="s">
        <v>86</v>
      </c>
      <c r="P8" s="57" t="s">
        <v>86</v>
      </c>
      <c r="Q8" s="68"/>
      <c r="R8" s="57"/>
      <c r="S8" s="68"/>
      <c r="T8" s="57"/>
      <c r="U8" s="68"/>
      <c r="V8" s="57"/>
      <c r="W8" s="68"/>
      <c r="Y8" s="55"/>
    </row>
    <row r="9" spans="1:25" ht="12" customHeight="1" x14ac:dyDescent="0.25">
      <c r="A9" s="42"/>
      <c r="B9" s="244" t="s">
        <v>259</v>
      </c>
      <c r="C9" s="232"/>
      <c r="D9" s="140"/>
      <c r="E9" s="140"/>
      <c r="F9" s="82" t="s">
        <v>79</v>
      </c>
      <c r="G9" s="55"/>
      <c r="H9" s="82">
        <v>6953.4232105610999</v>
      </c>
      <c r="I9" s="55">
        <v>672.20370707709503</v>
      </c>
      <c r="J9" s="82">
        <v>997.54433474951998</v>
      </c>
      <c r="K9" s="55">
        <v>228.44526752949301</v>
      </c>
      <c r="L9" s="82" t="s">
        <v>79</v>
      </c>
      <c r="M9" s="55"/>
      <c r="N9" s="82" t="s">
        <v>79</v>
      </c>
      <c r="O9" s="55" t="s">
        <v>86</v>
      </c>
      <c r="P9" s="82" t="s">
        <v>30</v>
      </c>
      <c r="Q9" s="55"/>
      <c r="R9" s="82" t="s">
        <v>79</v>
      </c>
      <c r="S9" s="55"/>
      <c r="T9" s="82" t="s">
        <v>79</v>
      </c>
      <c r="U9" s="55"/>
      <c r="V9" s="82">
        <v>7974.3153548380196</v>
      </c>
      <c r="W9" s="55">
        <v>794.572672061616</v>
      </c>
      <c r="X9" s="119"/>
    </row>
    <row r="10" spans="1:25" ht="10.5" customHeight="1" x14ac:dyDescent="0.25">
      <c r="A10" s="42"/>
      <c r="B10" s="42" t="s">
        <v>310</v>
      </c>
      <c r="C10" s="98"/>
      <c r="D10" s="98"/>
      <c r="E10" s="98"/>
      <c r="F10" s="82" t="s">
        <v>30</v>
      </c>
      <c r="G10" s="55"/>
      <c r="H10" s="82">
        <v>1005.57974066041</v>
      </c>
      <c r="I10" s="55">
        <v>273.293990386904</v>
      </c>
      <c r="J10" s="82">
        <v>58.336077117573403</v>
      </c>
      <c r="K10" s="55">
        <v>57.212576784845297</v>
      </c>
      <c r="L10" s="82" t="s">
        <v>30</v>
      </c>
      <c r="M10" s="55"/>
      <c r="N10" s="82" t="s">
        <v>79</v>
      </c>
      <c r="O10" s="55" t="s">
        <v>86</v>
      </c>
      <c r="P10" s="82" t="s">
        <v>30</v>
      </c>
      <c r="Q10" s="55"/>
      <c r="R10" s="82" t="s">
        <v>30</v>
      </c>
      <c r="S10" s="55"/>
      <c r="T10" s="82" t="s">
        <v>30</v>
      </c>
      <c r="U10" s="55"/>
      <c r="V10" s="82">
        <v>1064.0255577779899</v>
      </c>
      <c r="W10" s="55">
        <v>326.15242938953799</v>
      </c>
    </row>
    <row r="11" spans="1:25" ht="10.5" customHeight="1" x14ac:dyDescent="0.25">
      <c r="A11" s="42"/>
      <c r="B11" s="42" t="s">
        <v>261</v>
      </c>
      <c r="C11" s="98"/>
      <c r="D11" s="98"/>
      <c r="E11" s="98"/>
      <c r="F11" s="82" t="s">
        <v>30</v>
      </c>
      <c r="G11" s="55"/>
      <c r="H11" s="82">
        <v>568.42402513206002</v>
      </c>
      <c r="I11" s="55">
        <v>147.23310878059101</v>
      </c>
      <c r="J11" s="368" t="s">
        <v>376</v>
      </c>
      <c r="K11" s="55">
        <v>27.247150371658002</v>
      </c>
      <c r="L11" s="82" t="s">
        <v>30</v>
      </c>
      <c r="M11" s="55"/>
      <c r="N11" s="82" t="s">
        <v>30</v>
      </c>
      <c r="O11" s="55" t="s">
        <v>86</v>
      </c>
      <c r="P11" s="82" t="s">
        <v>30</v>
      </c>
      <c r="Q11" s="55"/>
      <c r="R11" s="82" t="s">
        <v>30</v>
      </c>
      <c r="S11" s="55"/>
      <c r="T11" s="82" t="s">
        <v>30</v>
      </c>
      <c r="U11" s="55"/>
      <c r="V11" s="82">
        <v>590.80828172124097</v>
      </c>
      <c r="W11" s="55">
        <v>139.15162219911099</v>
      </c>
    </row>
    <row r="12" spans="1:25" ht="10.5" customHeight="1" x14ac:dyDescent="0.25">
      <c r="A12" s="42"/>
      <c r="B12" s="42" t="s">
        <v>262</v>
      </c>
      <c r="C12" s="98"/>
      <c r="D12" s="98"/>
      <c r="E12" s="98"/>
      <c r="F12" s="82" t="s">
        <v>79</v>
      </c>
      <c r="G12" s="55"/>
      <c r="H12" s="82">
        <v>1412.2717407074499</v>
      </c>
      <c r="I12" s="55">
        <v>267.91487033368998</v>
      </c>
      <c r="J12" s="82">
        <v>54.972143622859299</v>
      </c>
      <c r="K12" s="55">
        <v>32.990990011213</v>
      </c>
      <c r="L12" s="82" t="s">
        <v>30</v>
      </c>
      <c r="M12" s="55"/>
      <c r="N12" s="82" t="s">
        <v>30</v>
      </c>
      <c r="O12" s="55" t="s">
        <v>86</v>
      </c>
      <c r="P12" s="82" t="s">
        <v>30</v>
      </c>
      <c r="Q12" s="55"/>
      <c r="R12" s="82" t="s">
        <v>79</v>
      </c>
      <c r="S12" s="55"/>
      <c r="T12" s="82" t="s">
        <v>30</v>
      </c>
      <c r="U12" s="55"/>
      <c r="V12" s="82">
        <v>1483.9254199044501</v>
      </c>
      <c r="W12" s="55">
        <v>275.39043634055201</v>
      </c>
    </row>
    <row r="13" spans="1:25" ht="10.5" customHeight="1" x14ac:dyDescent="0.25">
      <c r="A13" s="42"/>
      <c r="B13" s="42" t="s">
        <v>263</v>
      </c>
      <c r="C13" s="98"/>
      <c r="D13" s="98"/>
      <c r="E13" s="98"/>
      <c r="F13" s="82" t="s">
        <v>30</v>
      </c>
      <c r="G13" s="55"/>
      <c r="H13" s="82">
        <v>757.674452701625</v>
      </c>
      <c r="I13" s="55">
        <v>223.630120567174</v>
      </c>
      <c r="J13" s="82">
        <v>99.906415812241804</v>
      </c>
      <c r="K13" s="55">
        <v>72.910959019628194</v>
      </c>
      <c r="L13" s="82" t="s">
        <v>30</v>
      </c>
      <c r="M13" s="55"/>
      <c r="N13" s="82" t="s">
        <v>30</v>
      </c>
      <c r="O13" s="55" t="s">
        <v>86</v>
      </c>
      <c r="P13" s="82" t="s">
        <v>30</v>
      </c>
      <c r="Q13" s="55"/>
      <c r="R13" s="82" t="s">
        <v>79</v>
      </c>
      <c r="S13" s="55"/>
      <c r="T13" s="82" t="s">
        <v>30</v>
      </c>
      <c r="U13" s="55"/>
      <c r="V13" s="82">
        <v>861.91966783014004</v>
      </c>
      <c r="W13" s="55">
        <v>237.80047823109999</v>
      </c>
    </row>
    <row r="14" spans="1:25" ht="10.5" customHeight="1" x14ac:dyDescent="0.25">
      <c r="A14" s="42"/>
      <c r="B14" s="42" t="s">
        <v>311</v>
      </c>
      <c r="C14" s="98"/>
      <c r="D14" s="98"/>
      <c r="E14" s="98"/>
      <c r="F14" s="82" t="s">
        <v>30</v>
      </c>
      <c r="G14" s="55"/>
      <c r="H14" s="82">
        <v>349.260484442711</v>
      </c>
      <c r="I14" s="55">
        <v>84.306794195858103</v>
      </c>
      <c r="J14" s="82">
        <v>34.293850095714298</v>
      </c>
      <c r="K14" s="55">
        <v>26.316539290666402</v>
      </c>
      <c r="L14" s="82" t="s">
        <v>30</v>
      </c>
      <c r="M14" s="55"/>
      <c r="N14" s="82" t="s">
        <v>30</v>
      </c>
      <c r="O14" s="55" t="s">
        <v>86</v>
      </c>
      <c r="P14" s="82" t="s">
        <v>30</v>
      </c>
      <c r="Q14" s="55"/>
      <c r="R14" s="82" t="s">
        <v>30</v>
      </c>
      <c r="S14" s="55"/>
      <c r="T14" s="82" t="s">
        <v>30</v>
      </c>
      <c r="U14" s="55"/>
      <c r="V14" s="82">
        <v>383.554334538425</v>
      </c>
      <c r="W14" s="55">
        <v>82.285928724354804</v>
      </c>
    </row>
    <row r="15" spans="1:25" ht="10.5" customHeight="1" x14ac:dyDescent="0.25">
      <c r="A15" s="42"/>
      <c r="B15" s="42" t="s">
        <v>265</v>
      </c>
      <c r="C15" s="98"/>
      <c r="D15" s="98"/>
      <c r="E15" s="98"/>
      <c r="F15" s="82" t="s">
        <v>30</v>
      </c>
      <c r="G15" s="55"/>
      <c r="H15" s="82">
        <v>304.727173500454</v>
      </c>
      <c r="I15" s="55">
        <v>81.761350069645701</v>
      </c>
      <c r="J15" s="82">
        <v>15.8202855549383</v>
      </c>
      <c r="K15" s="55">
        <v>12.329098220897199</v>
      </c>
      <c r="L15" s="82" t="s">
        <v>30</v>
      </c>
      <c r="M15" s="55"/>
      <c r="N15" s="82" t="s">
        <v>30</v>
      </c>
      <c r="O15" s="55" t="s">
        <v>86</v>
      </c>
      <c r="P15" s="82" t="s">
        <v>30</v>
      </c>
      <c r="Q15" s="55"/>
      <c r="R15" s="82" t="s">
        <v>30</v>
      </c>
      <c r="S15" s="55"/>
      <c r="T15" s="82" t="s">
        <v>79</v>
      </c>
      <c r="U15" s="55"/>
      <c r="V15" s="82">
        <v>321.14700905539303</v>
      </c>
      <c r="W15" s="55">
        <v>83.173296277214803</v>
      </c>
    </row>
    <row r="16" spans="1:25" ht="10.5" customHeight="1" x14ac:dyDescent="0.25">
      <c r="A16" s="42"/>
      <c r="B16" s="42" t="s">
        <v>266</v>
      </c>
      <c r="C16" s="98"/>
      <c r="D16" s="98"/>
      <c r="E16" s="98"/>
      <c r="F16" s="82" t="s">
        <v>30</v>
      </c>
      <c r="G16" s="55"/>
      <c r="H16" s="82">
        <v>54.54037941</v>
      </c>
      <c r="I16" s="55">
        <v>41.869732243718197</v>
      </c>
      <c r="J16" s="82" t="s">
        <v>79</v>
      </c>
      <c r="K16" s="55"/>
      <c r="L16" s="82" t="s">
        <v>30</v>
      </c>
      <c r="M16" s="55"/>
      <c r="N16" s="82" t="s">
        <v>30</v>
      </c>
      <c r="O16" s="55" t="s">
        <v>86</v>
      </c>
      <c r="P16" s="82" t="s">
        <v>30</v>
      </c>
      <c r="Q16" s="55"/>
      <c r="R16" s="82" t="s">
        <v>30</v>
      </c>
      <c r="S16" s="55"/>
      <c r="T16" s="82" t="s">
        <v>30</v>
      </c>
      <c r="U16" s="55"/>
      <c r="V16" s="82">
        <v>78.983030490000004</v>
      </c>
      <c r="W16" s="55">
        <v>69.797801322601302</v>
      </c>
    </row>
    <row r="17" spans="1:23" ht="10.5" customHeight="1" x14ac:dyDescent="0.25">
      <c r="A17" s="42"/>
      <c r="B17" s="42" t="s">
        <v>267</v>
      </c>
      <c r="C17" s="98"/>
      <c r="D17" s="98"/>
      <c r="E17" s="98"/>
      <c r="F17" s="82" t="s">
        <v>79</v>
      </c>
      <c r="G17" s="55"/>
      <c r="H17" s="82">
        <v>344.93942776062698</v>
      </c>
      <c r="I17" s="55">
        <v>103.981499170221</v>
      </c>
      <c r="J17" s="82">
        <v>11.3414153333333</v>
      </c>
      <c r="K17" s="55">
        <v>13.084957224569299</v>
      </c>
      <c r="L17" s="82" t="s">
        <v>30</v>
      </c>
      <c r="M17" s="55"/>
      <c r="N17" s="82" t="s">
        <v>30</v>
      </c>
      <c r="O17" s="55" t="s">
        <v>86</v>
      </c>
      <c r="P17" s="82" t="s">
        <v>30</v>
      </c>
      <c r="Q17" s="55"/>
      <c r="R17" s="82" t="s">
        <v>30</v>
      </c>
      <c r="S17" s="55"/>
      <c r="T17" s="82" t="s">
        <v>30</v>
      </c>
      <c r="U17" s="55"/>
      <c r="V17" s="82">
        <v>361.40337771396099</v>
      </c>
      <c r="W17" s="55">
        <v>98.197020734443299</v>
      </c>
    </row>
    <row r="18" spans="1:23" ht="10.5" customHeight="1" x14ac:dyDescent="0.25">
      <c r="A18" s="42"/>
      <c r="B18" s="42" t="s">
        <v>268</v>
      </c>
      <c r="C18" s="98"/>
      <c r="D18" s="98"/>
      <c r="E18" s="98"/>
      <c r="F18" s="82" t="s">
        <v>79</v>
      </c>
      <c r="G18" s="55"/>
      <c r="H18" s="82">
        <v>3035.8340909169801</v>
      </c>
      <c r="I18" s="55">
        <v>379.58626039134799</v>
      </c>
      <c r="J18" s="82">
        <v>334.441417658391</v>
      </c>
      <c r="K18" s="55">
        <v>244.62992911283399</v>
      </c>
      <c r="L18" s="82">
        <v>43.069908391840997</v>
      </c>
      <c r="M18" s="55">
        <v>33.109501982485099</v>
      </c>
      <c r="N18" s="82" t="s">
        <v>30</v>
      </c>
      <c r="O18" s="55" t="s">
        <v>86</v>
      </c>
      <c r="P18" s="82" t="s">
        <v>30</v>
      </c>
      <c r="Q18" s="55"/>
      <c r="R18" s="82" t="s">
        <v>30</v>
      </c>
      <c r="S18" s="55"/>
      <c r="T18" s="82" t="s">
        <v>79</v>
      </c>
      <c r="U18" s="55"/>
      <c r="V18" s="82">
        <v>3460.1051682678799</v>
      </c>
      <c r="W18" s="55">
        <v>477.30000401934598</v>
      </c>
    </row>
    <row r="19" spans="1:23" ht="10.5" customHeight="1" x14ac:dyDescent="0.25">
      <c r="A19" s="42"/>
      <c r="B19" s="42" t="s">
        <v>269</v>
      </c>
      <c r="C19" s="98"/>
      <c r="D19" s="98"/>
      <c r="E19" s="98"/>
      <c r="F19" s="82" t="s">
        <v>30</v>
      </c>
      <c r="G19" s="55"/>
      <c r="H19" s="82">
        <v>565.703548967389</v>
      </c>
      <c r="I19" s="55">
        <v>220.714440929663</v>
      </c>
      <c r="J19" s="82">
        <v>57.614171494683902</v>
      </c>
      <c r="K19" s="55">
        <v>33.506683259044998</v>
      </c>
      <c r="L19" s="82" t="s">
        <v>79</v>
      </c>
      <c r="M19" s="55"/>
      <c r="N19" s="82" t="s">
        <v>79</v>
      </c>
      <c r="O19" s="55" t="s">
        <v>86</v>
      </c>
      <c r="P19" s="82" t="s">
        <v>30</v>
      </c>
      <c r="Q19" s="55"/>
      <c r="R19" s="82" t="s">
        <v>30</v>
      </c>
      <c r="S19" s="55"/>
      <c r="T19" s="82" t="s">
        <v>79</v>
      </c>
      <c r="U19" s="55"/>
      <c r="V19" s="82">
        <v>640.10453271684605</v>
      </c>
      <c r="W19" s="55">
        <v>228.63168915737</v>
      </c>
    </row>
    <row r="20" spans="1:23" ht="10.5" customHeight="1" x14ac:dyDescent="0.25">
      <c r="A20" s="42"/>
      <c r="B20" s="42" t="s">
        <v>270</v>
      </c>
      <c r="C20" s="98"/>
      <c r="D20" s="98"/>
      <c r="E20" s="98"/>
      <c r="F20" s="388" t="s">
        <v>377</v>
      </c>
      <c r="G20" s="55">
        <v>7.1425701000000004</v>
      </c>
      <c r="H20" s="82">
        <v>3791.2425025071898</v>
      </c>
      <c r="I20" s="55">
        <v>418.41987485160399</v>
      </c>
      <c r="J20" s="82">
        <v>286.74322990541498</v>
      </c>
      <c r="K20" s="55">
        <v>106.889372406053</v>
      </c>
      <c r="L20" s="82" t="s">
        <v>30</v>
      </c>
      <c r="M20" s="55"/>
      <c r="N20" s="82" t="s">
        <v>30</v>
      </c>
      <c r="O20" s="55" t="s">
        <v>86</v>
      </c>
      <c r="P20" s="82" t="s">
        <v>30</v>
      </c>
      <c r="Q20" s="55"/>
      <c r="R20" s="82" t="s">
        <v>79</v>
      </c>
      <c r="S20" s="55"/>
      <c r="T20" s="82" t="s">
        <v>30</v>
      </c>
      <c r="U20" s="55"/>
      <c r="V20" s="82">
        <v>4097.6123279099502</v>
      </c>
      <c r="W20" s="55">
        <v>466.892179524776</v>
      </c>
    </row>
    <row r="21" spans="1:23" ht="10.5" customHeight="1" x14ac:dyDescent="0.25">
      <c r="A21" s="42"/>
      <c r="B21" s="42" t="s">
        <v>271</v>
      </c>
      <c r="C21" s="98"/>
      <c r="D21" s="98"/>
      <c r="E21" s="98"/>
      <c r="F21" s="82" t="s">
        <v>79</v>
      </c>
      <c r="G21" s="55"/>
      <c r="H21" s="82">
        <v>560.54386097276199</v>
      </c>
      <c r="I21" s="55">
        <v>126.17124469448299</v>
      </c>
      <c r="J21" s="82">
        <v>33.4784785028641</v>
      </c>
      <c r="K21" s="55">
        <v>29.521769448798601</v>
      </c>
      <c r="L21" s="82" t="s">
        <v>30</v>
      </c>
      <c r="M21" s="55"/>
      <c r="N21" s="82" t="s">
        <v>30</v>
      </c>
      <c r="O21" s="55" t="s">
        <v>86</v>
      </c>
      <c r="P21" s="82" t="s">
        <v>30</v>
      </c>
      <c r="Q21" s="55"/>
      <c r="R21" s="82" t="s">
        <v>79</v>
      </c>
      <c r="S21" s="55"/>
      <c r="T21" s="82" t="s">
        <v>79</v>
      </c>
      <c r="U21" s="55"/>
      <c r="V21" s="82">
        <v>607.952478186343</v>
      </c>
      <c r="W21" s="55">
        <v>140.96575700963399</v>
      </c>
    </row>
    <row r="22" spans="1:23" ht="10.5" customHeight="1" x14ac:dyDescent="0.25">
      <c r="A22" s="42"/>
      <c r="B22" s="42" t="s">
        <v>272</v>
      </c>
      <c r="C22" s="98"/>
      <c r="D22" s="98"/>
      <c r="E22" s="98"/>
      <c r="F22" s="82" t="s">
        <v>79</v>
      </c>
      <c r="G22" s="55"/>
      <c r="H22" s="82">
        <v>701.61575546888002</v>
      </c>
      <c r="I22" s="55">
        <v>164.51773533836899</v>
      </c>
      <c r="J22" s="368" t="s">
        <v>378</v>
      </c>
      <c r="K22" s="55">
        <v>78.464887730177395</v>
      </c>
      <c r="L22" s="82" t="s">
        <v>30</v>
      </c>
      <c r="M22" s="55"/>
      <c r="N22" s="82" t="s">
        <v>30</v>
      </c>
      <c r="O22" s="55" t="s">
        <v>86</v>
      </c>
      <c r="P22" s="82" t="s">
        <v>30</v>
      </c>
      <c r="Q22" s="55"/>
      <c r="R22" s="82" t="s">
        <v>30</v>
      </c>
      <c r="S22" s="55"/>
      <c r="T22" s="82" t="s">
        <v>30</v>
      </c>
      <c r="U22" s="55"/>
      <c r="V22" s="82">
        <v>745.26312275336295</v>
      </c>
      <c r="W22" s="55">
        <v>175.923831250218</v>
      </c>
    </row>
    <row r="23" spans="1:23" ht="10.5" customHeight="1" x14ac:dyDescent="0.25">
      <c r="A23" s="42"/>
      <c r="B23" s="42" t="s">
        <v>273</v>
      </c>
      <c r="C23" s="98"/>
      <c r="D23" s="98"/>
      <c r="E23" s="98"/>
      <c r="F23" s="82" t="s">
        <v>30</v>
      </c>
      <c r="G23" s="55"/>
      <c r="H23" s="82">
        <v>771.59077460180697</v>
      </c>
      <c r="I23" s="55">
        <v>214.73350066355599</v>
      </c>
      <c r="J23" s="82">
        <v>21.235046911428601</v>
      </c>
      <c r="K23" s="55">
        <v>15.641845432930101</v>
      </c>
      <c r="L23" s="82" t="s">
        <v>30</v>
      </c>
      <c r="M23" s="55"/>
      <c r="N23" s="82" t="s">
        <v>30</v>
      </c>
      <c r="O23" s="55" t="s">
        <v>86</v>
      </c>
      <c r="P23" s="82" t="s">
        <v>30</v>
      </c>
      <c r="Q23" s="55"/>
      <c r="R23" s="82" t="s">
        <v>30</v>
      </c>
      <c r="S23" s="55"/>
      <c r="T23" s="82" t="s">
        <v>30</v>
      </c>
      <c r="U23" s="55"/>
      <c r="V23" s="82">
        <v>792.82582151323595</v>
      </c>
      <c r="W23" s="55">
        <v>217.171672619285</v>
      </c>
    </row>
    <row r="24" spans="1:23" ht="10.5" customHeight="1" x14ac:dyDescent="0.25">
      <c r="A24" s="42"/>
      <c r="B24" s="42" t="s">
        <v>274</v>
      </c>
      <c r="C24" s="98"/>
      <c r="D24" s="98"/>
      <c r="E24" s="98"/>
      <c r="F24" s="82" t="s">
        <v>79</v>
      </c>
      <c r="G24" s="55"/>
      <c r="H24" s="82">
        <v>628.34701779707598</v>
      </c>
      <c r="I24" s="55">
        <v>149.77227054254899</v>
      </c>
      <c r="J24" s="82">
        <v>64.655527210483797</v>
      </c>
      <c r="K24" s="55">
        <v>37.397139348096601</v>
      </c>
      <c r="L24" s="82" t="s">
        <v>30</v>
      </c>
      <c r="M24" s="55"/>
      <c r="N24" s="82" t="s">
        <v>30</v>
      </c>
      <c r="O24" s="55" t="s">
        <v>86</v>
      </c>
      <c r="P24" s="82" t="s">
        <v>30</v>
      </c>
      <c r="Q24" s="55"/>
      <c r="R24" s="82" t="s">
        <v>79</v>
      </c>
      <c r="S24" s="55"/>
      <c r="T24" s="82" t="s">
        <v>30</v>
      </c>
      <c r="U24" s="55"/>
      <c r="V24" s="82">
        <v>702.07593033262003</v>
      </c>
      <c r="W24" s="55">
        <v>147.29580230064599</v>
      </c>
    </row>
    <row r="25" spans="1:23" ht="10.5" customHeight="1" x14ac:dyDescent="0.25">
      <c r="A25" s="42"/>
      <c r="B25" s="42" t="s">
        <v>275</v>
      </c>
      <c r="C25" s="98"/>
      <c r="D25" s="98"/>
      <c r="E25" s="98"/>
      <c r="F25" s="82" t="s">
        <v>30</v>
      </c>
      <c r="G25" s="55"/>
      <c r="H25" s="82">
        <v>512.64799937627197</v>
      </c>
      <c r="I25" s="55">
        <v>125.20307554586</v>
      </c>
      <c r="J25" s="368" t="s">
        <v>379</v>
      </c>
      <c r="K25" s="55">
        <v>53.797296714836399</v>
      </c>
      <c r="L25" s="82" t="s">
        <v>30</v>
      </c>
      <c r="M25" s="55"/>
      <c r="N25" s="82" t="s">
        <v>30</v>
      </c>
      <c r="O25" s="55" t="s">
        <v>86</v>
      </c>
      <c r="P25" s="82" t="s">
        <v>30</v>
      </c>
      <c r="Q25" s="55"/>
      <c r="R25" s="82" t="s">
        <v>79</v>
      </c>
      <c r="S25" s="55"/>
      <c r="T25" s="82" t="s">
        <v>30</v>
      </c>
      <c r="U25" s="55"/>
      <c r="V25" s="82">
        <v>566.08232450035302</v>
      </c>
      <c r="W25" s="55">
        <v>125.561844297698</v>
      </c>
    </row>
    <row r="26" spans="1:23" ht="10.5" customHeight="1" x14ac:dyDescent="0.25">
      <c r="A26" s="42"/>
      <c r="B26" s="42" t="s">
        <v>276</v>
      </c>
      <c r="C26" s="111"/>
      <c r="D26" s="111"/>
      <c r="E26" s="111"/>
      <c r="F26" s="82" t="s">
        <v>30</v>
      </c>
      <c r="G26" s="55"/>
      <c r="H26" s="82">
        <v>661.54469230853704</v>
      </c>
      <c r="I26" s="55">
        <v>207.791156383588</v>
      </c>
      <c r="J26" s="82">
        <v>61.479465889269598</v>
      </c>
      <c r="K26" s="55">
        <v>48.098629097896101</v>
      </c>
      <c r="L26" s="82" t="s">
        <v>30</v>
      </c>
      <c r="M26" s="55"/>
      <c r="N26" s="82" t="s">
        <v>30</v>
      </c>
      <c r="O26" s="55" t="s">
        <v>86</v>
      </c>
      <c r="P26" s="82" t="s">
        <v>30</v>
      </c>
      <c r="Q26" s="55"/>
      <c r="R26" s="82" t="s">
        <v>79</v>
      </c>
      <c r="S26" s="55"/>
      <c r="T26" s="82" t="s">
        <v>30</v>
      </c>
      <c r="U26" s="55"/>
      <c r="V26" s="82">
        <v>729.964222655085</v>
      </c>
      <c r="W26" s="55">
        <v>209.70517200096299</v>
      </c>
    </row>
    <row r="27" spans="1:23" ht="10.5" customHeight="1" x14ac:dyDescent="0.25">
      <c r="A27" s="42"/>
      <c r="B27" s="42" t="s">
        <v>277</v>
      </c>
      <c r="C27" s="6"/>
      <c r="D27" s="5"/>
      <c r="E27" s="5"/>
      <c r="F27" s="82" t="s">
        <v>30</v>
      </c>
      <c r="G27" s="55"/>
      <c r="H27" s="82">
        <v>292.01173941409098</v>
      </c>
      <c r="I27" s="55">
        <v>82.189104988511104</v>
      </c>
      <c r="J27" s="82">
        <v>32.90362408</v>
      </c>
      <c r="K27" s="55">
        <v>23.134664471439802</v>
      </c>
      <c r="L27" s="82" t="s">
        <v>30</v>
      </c>
      <c r="M27" s="55"/>
      <c r="N27" s="82" t="s">
        <v>30</v>
      </c>
      <c r="O27" s="55" t="s">
        <v>86</v>
      </c>
      <c r="P27" s="82" t="s">
        <v>30</v>
      </c>
      <c r="Q27" s="55"/>
      <c r="R27" s="82" t="s">
        <v>30</v>
      </c>
      <c r="S27" s="55"/>
      <c r="T27" s="82" t="s">
        <v>30</v>
      </c>
      <c r="U27" s="55"/>
      <c r="V27" s="82">
        <v>324.91536349409103</v>
      </c>
      <c r="W27" s="55">
        <v>77.886058319321606</v>
      </c>
    </row>
    <row r="28" spans="1:23" ht="10.5" customHeight="1" x14ac:dyDescent="0.25">
      <c r="A28" s="42"/>
      <c r="B28" s="42" t="s">
        <v>278</v>
      </c>
      <c r="C28" s="84"/>
      <c r="D28" s="42"/>
      <c r="E28" s="7"/>
      <c r="F28" s="82" t="s">
        <v>30</v>
      </c>
      <c r="G28" s="55"/>
      <c r="H28" s="82">
        <v>899.67692066873894</v>
      </c>
      <c r="I28" s="55">
        <v>227.36976634868401</v>
      </c>
      <c r="J28" s="82">
        <v>105.238496058569</v>
      </c>
      <c r="K28" s="55">
        <v>72.795034195045503</v>
      </c>
      <c r="L28" s="82" t="s">
        <v>30</v>
      </c>
      <c r="M28" s="55"/>
      <c r="N28" s="82" t="s">
        <v>30</v>
      </c>
      <c r="O28" s="55" t="s">
        <v>86</v>
      </c>
      <c r="P28" s="82" t="s">
        <v>30</v>
      </c>
      <c r="Q28" s="55"/>
      <c r="R28" s="82" t="s">
        <v>79</v>
      </c>
      <c r="S28" s="55"/>
      <c r="T28" s="82" t="s">
        <v>30</v>
      </c>
      <c r="U28" s="55"/>
      <c r="V28" s="82">
        <v>1012.86348122506</v>
      </c>
      <c r="W28" s="55">
        <v>245.039304719542</v>
      </c>
    </row>
    <row r="29" spans="1:23" ht="10.5" customHeight="1" x14ac:dyDescent="0.25">
      <c r="A29" s="78"/>
      <c r="B29" s="78" t="s">
        <v>279</v>
      </c>
      <c r="C29" s="99"/>
      <c r="D29" s="169"/>
      <c r="E29" s="78"/>
      <c r="F29" s="372" t="s">
        <v>30</v>
      </c>
      <c r="G29" s="56"/>
      <c r="H29" s="159">
        <v>950.121182551944</v>
      </c>
      <c r="I29" s="56">
        <v>403.01795688366099</v>
      </c>
      <c r="J29" s="159" t="s">
        <v>79</v>
      </c>
      <c r="K29" s="56"/>
      <c r="L29" s="159" t="s">
        <v>30</v>
      </c>
      <c r="M29" s="56"/>
      <c r="N29" s="159" t="s">
        <v>30</v>
      </c>
      <c r="O29" s="56" t="s">
        <v>86</v>
      </c>
      <c r="P29" s="159" t="s">
        <v>30</v>
      </c>
      <c r="Q29" s="56"/>
      <c r="R29" s="159" t="s">
        <v>30</v>
      </c>
      <c r="S29" s="56"/>
      <c r="T29" s="159" t="s">
        <v>30</v>
      </c>
      <c r="U29" s="56"/>
      <c r="V29" s="159">
        <v>1029.99029937194</v>
      </c>
      <c r="W29" s="56">
        <v>434.364174501197</v>
      </c>
    </row>
    <row r="30" spans="1:23" x14ac:dyDescent="0.25">
      <c r="A30" s="240">
        <v>1</v>
      </c>
      <c r="B30" s="9" t="s">
        <v>189</v>
      </c>
      <c r="C30" s="84"/>
      <c r="D30" s="42"/>
      <c r="E30" s="42"/>
      <c r="F30" s="47"/>
      <c r="H30" s="47"/>
      <c r="J30" s="47"/>
      <c r="L30" s="47"/>
      <c r="N30" s="47"/>
      <c r="P30" s="47"/>
      <c r="R30" s="47"/>
      <c r="T30" s="47"/>
    </row>
    <row r="31" spans="1:23" x14ac:dyDescent="0.25">
      <c r="A31" s="42"/>
      <c r="B31" s="42"/>
      <c r="C31" s="84"/>
      <c r="D31" s="42"/>
      <c r="E31" s="42"/>
      <c r="F31" s="47"/>
      <c r="H31" s="47"/>
      <c r="J31" s="47"/>
      <c r="L31" s="47"/>
      <c r="N31" s="47"/>
      <c r="P31" s="47"/>
      <c r="R31" s="47"/>
      <c r="T31" s="47"/>
    </row>
    <row r="32" spans="1:23" x14ac:dyDescent="0.25">
      <c r="A32" s="5"/>
      <c r="B32" s="5"/>
      <c r="C32" s="6"/>
      <c r="D32" s="5"/>
      <c r="E32" s="5"/>
      <c r="F32" s="47"/>
      <c r="H32" s="47"/>
      <c r="J32" s="47"/>
      <c r="L32" s="47"/>
      <c r="N32" s="47"/>
      <c r="P32" s="47"/>
      <c r="R32" s="47"/>
      <c r="T32" s="47"/>
    </row>
    <row r="33" spans="1:20" x14ac:dyDescent="0.25">
      <c r="A33" s="42"/>
      <c r="B33" s="42"/>
      <c r="C33" s="84"/>
      <c r="D33" s="42"/>
      <c r="E33" s="42"/>
      <c r="F33" s="47"/>
      <c r="H33" s="47"/>
      <c r="J33" s="47"/>
      <c r="L33" s="47"/>
      <c r="N33" s="47"/>
      <c r="P33" s="47"/>
      <c r="R33" s="47"/>
      <c r="T33" s="47"/>
    </row>
    <row r="34" spans="1:20" x14ac:dyDescent="0.25">
      <c r="A34" s="120"/>
      <c r="B34" s="42"/>
      <c r="C34" s="84"/>
      <c r="D34" s="42"/>
      <c r="E34" s="42"/>
      <c r="F34" s="47"/>
      <c r="H34" s="47"/>
      <c r="J34" s="47"/>
      <c r="L34" s="47"/>
      <c r="N34" s="47"/>
      <c r="P34" s="47"/>
      <c r="R34" s="47"/>
      <c r="T34" s="47"/>
    </row>
    <row r="35" spans="1:20" x14ac:dyDescent="0.25">
      <c r="A35" s="120"/>
      <c r="B35" s="42"/>
      <c r="C35" s="84"/>
      <c r="D35" s="42"/>
      <c r="E35" s="42"/>
      <c r="F35" s="47"/>
      <c r="H35" s="47"/>
      <c r="J35" s="47"/>
      <c r="L35" s="47"/>
      <c r="N35" s="47"/>
      <c r="P35" s="47"/>
      <c r="R35" s="47"/>
      <c r="T35" s="47"/>
    </row>
    <row r="36" spans="1:20" x14ac:dyDescent="0.25">
      <c r="A36" s="120"/>
      <c r="B36" s="87"/>
      <c r="C36" s="84"/>
      <c r="D36" s="42"/>
      <c r="E36" s="42"/>
      <c r="F36" s="47"/>
      <c r="H36" s="47"/>
      <c r="J36" s="47"/>
      <c r="L36" s="47"/>
      <c r="N36" s="47"/>
      <c r="P36" s="47"/>
      <c r="R36" s="47"/>
      <c r="T36" s="47"/>
    </row>
    <row r="37" spans="1:20" x14ac:dyDescent="0.25">
      <c r="A37" s="120"/>
      <c r="B37" s="42"/>
      <c r="C37" s="84"/>
      <c r="D37" s="42"/>
      <c r="E37" s="42"/>
      <c r="F37" s="47"/>
      <c r="H37" s="47"/>
      <c r="J37" s="47"/>
      <c r="L37" s="47"/>
      <c r="N37" s="47"/>
      <c r="P37" s="47"/>
      <c r="R37" s="47"/>
      <c r="T37" s="47"/>
    </row>
    <row r="38" spans="1:20" ht="12.75" customHeight="1" x14ac:dyDescent="0.25">
      <c r="A38" s="5"/>
      <c r="B38" s="5"/>
      <c r="C38" s="6"/>
      <c r="D38" s="5"/>
      <c r="E38" s="5"/>
      <c r="F38" s="47"/>
      <c r="H38" s="47"/>
      <c r="J38" s="47"/>
      <c r="L38" s="47"/>
      <c r="N38" s="47"/>
      <c r="P38" s="47"/>
      <c r="R38" s="47"/>
      <c r="T38" s="47"/>
    </row>
    <row r="39" spans="1:20" x14ac:dyDescent="0.25">
      <c r="A39" s="42"/>
      <c r="B39" s="88"/>
      <c r="C39" s="84"/>
      <c r="D39" s="42"/>
      <c r="E39" s="42"/>
      <c r="F39" s="47"/>
      <c r="H39" s="47"/>
      <c r="J39" s="47"/>
      <c r="L39" s="47"/>
      <c r="N39" s="47"/>
      <c r="P39" s="47"/>
      <c r="R39" s="47"/>
      <c r="T39" s="47"/>
    </row>
    <row r="40" spans="1:20" x14ac:dyDescent="0.25">
      <c r="A40" s="42"/>
      <c r="B40" s="88"/>
      <c r="C40" s="84"/>
      <c r="D40" s="89"/>
      <c r="E40" s="42"/>
      <c r="F40" s="47"/>
      <c r="H40" s="47"/>
      <c r="J40" s="47"/>
      <c r="L40" s="47"/>
      <c r="N40" s="47"/>
      <c r="P40" s="47"/>
      <c r="R40" s="47"/>
      <c r="T40" s="47"/>
    </row>
    <row r="41" spans="1:20" x14ac:dyDescent="0.25">
      <c r="A41" s="42"/>
      <c r="B41" s="81"/>
      <c r="C41" s="84"/>
      <c r="D41" s="89"/>
      <c r="E41" s="42"/>
      <c r="F41" s="47"/>
      <c r="H41" s="47"/>
      <c r="J41" s="47"/>
      <c r="L41" s="47"/>
      <c r="N41" s="47"/>
      <c r="P41" s="47"/>
      <c r="R41" s="47"/>
      <c r="T41" s="47"/>
    </row>
    <row r="42" spans="1:20" x14ac:dyDescent="0.25">
      <c r="A42" s="42"/>
      <c r="B42" s="81"/>
      <c r="C42" s="84"/>
      <c r="D42" s="89"/>
      <c r="E42" s="42"/>
      <c r="F42" s="47"/>
      <c r="H42" s="47"/>
      <c r="J42" s="47"/>
      <c r="L42" s="47"/>
      <c r="N42" s="47"/>
      <c r="P42" s="47"/>
      <c r="R42" s="47"/>
      <c r="T42" s="47"/>
    </row>
    <row r="43" spans="1:20" x14ac:dyDescent="0.25">
      <c r="A43" s="42"/>
      <c r="B43" s="81"/>
      <c r="C43" s="84"/>
      <c r="D43" s="42"/>
      <c r="E43" s="42"/>
      <c r="F43" s="47"/>
      <c r="H43" s="47"/>
      <c r="J43" s="47"/>
      <c r="L43" s="47"/>
      <c r="N43" s="47"/>
      <c r="P43" s="47"/>
      <c r="R43" s="47"/>
      <c r="T43" s="47"/>
    </row>
    <row r="44" spans="1:20" x14ac:dyDescent="0.25">
      <c r="F44" s="47"/>
      <c r="H44" s="47"/>
      <c r="J44" s="47"/>
      <c r="L44" s="47"/>
      <c r="N44" s="47"/>
      <c r="P44" s="47"/>
      <c r="R44" s="47"/>
      <c r="T44" s="47"/>
    </row>
    <row r="45" spans="1:20" x14ac:dyDescent="0.25">
      <c r="F45" s="47"/>
      <c r="H45" s="47"/>
      <c r="J45" s="47"/>
      <c r="L45" s="47"/>
      <c r="N45" s="47"/>
      <c r="P45" s="47"/>
      <c r="R45" s="47"/>
      <c r="T45" s="47"/>
    </row>
    <row r="46" spans="1:20" x14ac:dyDescent="0.25">
      <c r="F46" s="47"/>
      <c r="H46" s="47"/>
      <c r="J46" s="47"/>
      <c r="L46" s="47"/>
      <c r="N46" s="47"/>
      <c r="P46" s="47"/>
      <c r="R46" s="47"/>
      <c r="T46" s="47"/>
    </row>
    <row r="47" spans="1:20" x14ac:dyDescent="0.25">
      <c r="F47" s="47"/>
      <c r="H47" s="47"/>
      <c r="J47" s="47"/>
      <c r="L47" s="47"/>
      <c r="N47" s="47"/>
      <c r="P47" s="47"/>
      <c r="R47" s="47"/>
      <c r="T47" s="47"/>
    </row>
    <row r="48" spans="1:20" x14ac:dyDescent="0.25">
      <c r="F48" s="47"/>
      <c r="H48" s="47"/>
      <c r="J48" s="47"/>
      <c r="L48" s="47"/>
      <c r="N48" s="47"/>
      <c r="P48" s="47"/>
      <c r="R48" s="47"/>
      <c r="T48" s="47"/>
    </row>
  </sheetData>
  <mergeCells count="10">
    <mergeCell ref="F5:W5"/>
    <mergeCell ref="V6:W6"/>
    <mergeCell ref="L6:M6"/>
    <mergeCell ref="F6:G6"/>
    <mergeCell ref="H6:I6"/>
    <mergeCell ref="J6:K6"/>
    <mergeCell ref="R6:S6"/>
    <mergeCell ref="T6:U6"/>
    <mergeCell ref="N6:O6"/>
    <mergeCell ref="P6:Q6"/>
  </mergeCells>
  <phoneticPr fontId="2" type="noConversion"/>
  <pageMargins left="1.1811023622047245" right="1.1811023622047245" top="1.3779527559055118" bottom="1.3779527559055118" header="0.51181102362204722" footer="0.51181102362204722"/>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
    <tabColor rgb="FF00B050"/>
    <pageSetUpPr fitToPage="1"/>
  </sheetPr>
  <dimension ref="A1:Y14"/>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2.44140625" style="1" customWidth="1"/>
    <col min="3" max="3" width="10.109375" style="1" customWidth="1"/>
    <col min="4" max="5" width="16.33203125" style="1" hidden="1" customWidth="1"/>
    <col min="6" max="7" width="6.6640625" style="1" hidden="1" customWidth="1"/>
    <col min="8" max="25" width="5.6640625" style="1" customWidth="1"/>
    <col min="26" max="29" width="0" style="1" hidden="1" customWidth="1"/>
    <col min="30" max="16384" width="9.109375" style="1"/>
  </cols>
  <sheetData>
    <row r="1" spans="1:25" ht="27.75" customHeight="1" x14ac:dyDescent="0.25">
      <c r="A1" s="415" t="s">
        <v>13</v>
      </c>
      <c r="B1" s="415"/>
      <c r="C1" s="415"/>
      <c r="D1" s="415"/>
      <c r="E1" s="415"/>
      <c r="F1" s="415"/>
      <c r="G1" s="415"/>
      <c r="H1" s="415"/>
      <c r="I1" s="415"/>
      <c r="J1" s="415"/>
      <c r="K1" s="415"/>
      <c r="L1" s="415"/>
      <c r="M1" s="415"/>
      <c r="N1" s="415"/>
      <c r="O1" s="415"/>
      <c r="P1" s="415"/>
      <c r="Q1" s="415"/>
      <c r="R1" s="415"/>
      <c r="S1" s="415"/>
      <c r="T1" s="415"/>
      <c r="U1" s="415"/>
      <c r="V1" s="415"/>
      <c r="W1" s="415"/>
      <c r="X1" s="415"/>
      <c r="Y1" s="235"/>
    </row>
    <row r="2" spans="1:25" ht="12.75" customHeight="1" x14ac:dyDescent="0.25">
      <c r="A2" s="416" t="s">
        <v>14</v>
      </c>
      <c r="B2" s="416"/>
      <c r="C2" s="416"/>
      <c r="D2" s="416"/>
      <c r="E2" s="416"/>
      <c r="F2" s="416"/>
      <c r="G2" s="416"/>
      <c r="H2" s="416"/>
      <c r="I2" s="416"/>
      <c r="J2" s="416"/>
      <c r="K2" s="416"/>
      <c r="L2" s="416"/>
      <c r="M2" s="416"/>
      <c r="N2" s="416"/>
      <c r="O2" s="416"/>
      <c r="P2" s="416"/>
      <c r="Q2" s="416"/>
      <c r="R2" s="416"/>
      <c r="S2" s="416"/>
      <c r="T2" s="416"/>
      <c r="U2" s="416"/>
      <c r="V2" s="416"/>
      <c r="W2" s="416"/>
      <c r="X2" s="416"/>
      <c r="Y2" s="205"/>
    </row>
    <row r="3" spans="1:25" hidden="1" x14ac:dyDescent="0.25"/>
    <row r="5" spans="1:25" x14ac:dyDescent="0.25">
      <c r="A5" s="14" t="s">
        <v>15</v>
      </c>
      <c r="B5" s="14"/>
      <c r="C5" s="14"/>
      <c r="D5" s="15"/>
      <c r="E5" s="15"/>
      <c r="F5" s="16">
        <v>2003</v>
      </c>
      <c r="G5" s="16">
        <v>2004</v>
      </c>
      <c r="H5" s="281">
        <v>2005</v>
      </c>
      <c r="I5" s="281">
        <v>2006</v>
      </c>
      <c r="J5" s="282">
        <v>2007</v>
      </c>
      <c r="K5" s="281">
        <v>2008</v>
      </c>
      <c r="L5" s="281">
        <v>2009</v>
      </c>
      <c r="M5" s="281">
        <v>2010</v>
      </c>
      <c r="N5" s="281">
        <v>2011</v>
      </c>
      <c r="O5" s="281">
        <v>2012</v>
      </c>
      <c r="P5" s="281">
        <v>2013</v>
      </c>
      <c r="Q5" s="281">
        <v>2014</v>
      </c>
      <c r="R5" s="283" t="s">
        <v>16</v>
      </c>
      <c r="S5" s="281">
        <v>2016</v>
      </c>
      <c r="T5" s="283" t="s">
        <v>17</v>
      </c>
      <c r="U5" s="283" t="s">
        <v>18</v>
      </c>
      <c r="V5" s="281">
        <v>2019</v>
      </c>
      <c r="W5" s="283" t="s">
        <v>19</v>
      </c>
      <c r="X5" s="283" t="s">
        <v>20</v>
      </c>
      <c r="Y5" s="283" t="s">
        <v>21</v>
      </c>
    </row>
    <row r="6" spans="1:25" x14ac:dyDescent="0.25">
      <c r="A6" s="27"/>
      <c r="B6" s="27"/>
      <c r="C6" s="27"/>
      <c r="D6" s="34"/>
      <c r="E6" s="34"/>
      <c r="F6" s="341" t="s">
        <v>22</v>
      </c>
      <c r="G6" s="341" t="s">
        <v>22</v>
      </c>
      <c r="H6" s="341" t="s">
        <v>22</v>
      </c>
      <c r="I6" s="341" t="s">
        <v>22</v>
      </c>
      <c r="J6" s="342" t="s">
        <v>22</v>
      </c>
      <c r="K6" s="341" t="s">
        <v>22</v>
      </c>
      <c r="L6" s="341" t="s">
        <v>22</v>
      </c>
      <c r="M6" s="341" t="s">
        <v>22</v>
      </c>
      <c r="N6" s="341" t="s">
        <v>22</v>
      </c>
      <c r="O6" s="341" t="s">
        <v>22</v>
      </c>
      <c r="P6" s="341" t="s">
        <v>22</v>
      </c>
      <c r="Q6" s="341" t="s">
        <v>22</v>
      </c>
      <c r="R6" s="341" t="s">
        <v>22</v>
      </c>
      <c r="S6" s="341" t="s">
        <v>22</v>
      </c>
      <c r="T6" s="341" t="s">
        <v>22</v>
      </c>
      <c r="U6" s="341" t="s">
        <v>22</v>
      </c>
      <c r="V6" s="341" t="s">
        <v>22</v>
      </c>
      <c r="W6" s="341" t="s">
        <v>22</v>
      </c>
      <c r="X6" s="341" t="s">
        <v>22</v>
      </c>
      <c r="Y6" s="341" t="s">
        <v>22</v>
      </c>
    </row>
    <row r="7" spans="1:25" ht="15" customHeight="1" x14ac:dyDescent="0.25">
      <c r="A7" s="21" t="s">
        <v>23</v>
      </c>
      <c r="B7" s="21"/>
      <c r="C7" s="21"/>
      <c r="D7" s="22"/>
      <c r="E7" s="22"/>
      <c r="F7" s="35">
        <v>30.5</v>
      </c>
      <c r="G7" s="35">
        <v>28.7</v>
      </c>
      <c r="H7" s="35">
        <v>28.6</v>
      </c>
      <c r="I7" s="35">
        <v>27.9</v>
      </c>
      <c r="J7" s="36">
        <v>27.2</v>
      </c>
      <c r="K7" s="35">
        <v>25.7</v>
      </c>
      <c r="L7" s="44">
        <v>25.631</v>
      </c>
      <c r="M7" s="44">
        <v>28.727</v>
      </c>
      <c r="N7" s="44">
        <v>24.254000000000001</v>
      </c>
      <c r="O7" s="44">
        <v>26.754999999999999</v>
      </c>
      <c r="P7" s="44">
        <v>26.393000000000001</v>
      </c>
      <c r="Q7" s="44">
        <v>25.689</v>
      </c>
      <c r="R7" s="44">
        <v>25.798999999999999</v>
      </c>
      <c r="S7" s="44">
        <v>27.707999999999998</v>
      </c>
      <c r="T7" s="44">
        <v>27.638000000000002</v>
      </c>
      <c r="U7" s="44">
        <v>27.911999999999999</v>
      </c>
      <c r="V7" s="44">
        <v>27.22</v>
      </c>
      <c r="W7" s="44">
        <v>26.184000000000001</v>
      </c>
      <c r="X7" s="44">
        <v>28.721</v>
      </c>
      <c r="Y7" s="44">
        <v>27.829837106796401</v>
      </c>
    </row>
    <row r="8" spans="1:25" ht="13.5" customHeight="1" x14ac:dyDescent="0.25">
      <c r="A8" s="42" t="s">
        <v>24</v>
      </c>
      <c r="B8" s="42"/>
      <c r="C8" s="42"/>
      <c r="D8" s="77"/>
      <c r="E8" s="77"/>
      <c r="F8" s="343">
        <v>24.8</v>
      </c>
      <c r="G8" s="343">
        <v>24.3</v>
      </c>
      <c r="H8" s="343">
        <v>24.5</v>
      </c>
      <c r="I8" s="343">
        <v>24.3</v>
      </c>
      <c r="J8" s="344">
        <v>24.5</v>
      </c>
      <c r="K8" s="343">
        <v>23.6</v>
      </c>
      <c r="L8" s="294">
        <v>23.408000000000001</v>
      </c>
      <c r="M8" s="294">
        <v>26.696999999999999</v>
      </c>
      <c r="N8" s="294">
        <v>22.196999999999999</v>
      </c>
      <c r="O8" s="294">
        <v>24.524999999999999</v>
      </c>
      <c r="P8" s="294">
        <v>24.225999999999999</v>
      </c>
      <c r="Q8" s="294">
        <v>23.399000000000001</v>
      </c>
      <c r="R8" s="294">
        <v>23.498000000000001</v>
      </c>
      <c r="S8" s="294">
        <v>25.091000000000001</v>
      </c>
      <c r="T8" s="294">
        <v>25.027000000000001</v>
      </c>
      <c r="U8" s="294">
        <v>25.283000000000001</v>
      </c>
      <c r="V8" s="294">
        <v>24.683</v>
      </c>
      <c r="W8" s="294">
        <v>23.728999999999999</v>
      </c>
      <c r="X8" s="294">
        <v>26.021999999999998</v>
      </c>
      <c r="Y8" s="294">
        <v>25.121720720428101</v>
      </c>
    </row>
    <row r="9" spans="1:25" ht="10.5" customHeight="1" x14ac:dyDescent="0.25">
      <c r="A9" s="42" t="s">
        <v>25</v>
      </c>
      <c r="B9" s="42"/>
      <c r="C9" s="42"/>
      <c r="D9" s="77"/>
      <c r="E9" s="77"/>
      <c r="F9" s="343">
        <v>2.2999999999999998</v>
      </c>
      <c r="G9" s="343">
        <v>1.8</v>
      </c>
      <c r="H9" s="343">
        <v>1.9</v>
      </c>
      <c r="I9" s="343">
        <v>1.9</v>
      </c>
      <c r="J9" s="344">
        <v>1.5</v>
      </c>
      <c r="K9" s="343">
        <v>1.2</v>
      </c>
      <c r="L9" s="294">
        <v>1.296</v>
      </c>
      <c r="M9" s="294">
        <v>1.2709999999999999</v>
      </c>
      <c r="N9" s="294">
        <v>1.3149999999999999</v>
      </c>
      <c r="O9" s="294">
        <v>1.5109999999999999</v>
      </c>
      <c r="P9" s="294">
        <v>1.5049999999999999</v>
      </c>
      <c r="Q9" s="294">
        <v>1.6539999999999999</v>
      </c>
      <c r="R9" s="294">
        <v>1.66</v>
      </c>
      <c r="S9" s="294">
        <v>2.0489999999999999</v>
      </c>
      <c r="T9" s="294">
        <v>2.044</v>
      </c>
      <c r="U9" s="294">
        <v>2.0699999999999998</v>
      </c>
      <c r="V9" s="294">
        <v>2.093</v>
      </c>
      <c r="W9" s="294">
        <v>2.0249999999999999</v>
      </c>
      <c r="X9" s="294">
        <v>2.2330000000000001</v>
      </c>
      <c r="Y9" s="294">
        <v>2.4893660992362299</v>
      </c>
    </row>
    <row r="10" spans="1:25" ht="10.5" customHeight="1" x14ac:dyDescent="0.25">
      <c r="A10" s="42" t="s">
        <v>26</v>
      </c>
      <c r="B10" s="42"/>
      <c r="C10" s="42"/>
      <c r="D10" s="77"/>
      <c r="E10" s="77"/>
      <c r="F10" s="343">
        <v>2.5</v>
      </c>
      <c r="G10" s="343">
        <v>1.8</v>
      </c>
      <c r="H10" s="343">
        <v>1.4</v>
      </c>
      <c r="I10" s="343">
        <v>1.1000000000000001</v>
      </c>
      <c r="J10" s="344">
        <v>0.7</v>
      </c>
      <c r="K10" s="343">
        <v>0.5</v>
      </c>
      <c r="L10" s="294">
        <v>0.40799999999999997</v>
      </c>
      <c r="M10" s="294">
        <v>0.377</v>
      </c>
      <c r="N10" s="294">
        <v>0.35599999999999998</v>
      </c>
      <c r="O10" s="294">
        <v>0.27600000000000002</v>
      </c>
      <c r="P10" s="294">
        <v>0.20300000000000001</v>
      </c>
      <c r="Q10" s="294">
        <v>0.14000000000000001</v>
      </c>
      <c r="R10" s="294">
        <v>0.14099999999999999</v>
      </c>
      <c r="S10" s="294">
        <v>0.182</v>
      </c>
      <c r="T10" s="294">
        <v>0.18099999999999999</v>
      </c>
      <c r="U10" s="294">
        <v>0.17899999999999999</v>
      </c>
      <c r="V10" s="294">
        <v>0.125</v>
      </c>
      <c r="W10" s="294">
        <v>0.11899999999999999</v>
      </c>
      <c r="X10" s="294">
        <v>0.128</v>
      </c>
      <c r="Y10" s="294">
        <v>3.9377351543612001E-2</v>
      </c>
    </row>
    <row r="11" spans="1:25" ht="10.5" customHeight="1" x14ac:dyDescent="0.25">
      <c r="A11" s="42" t="s">
        <v>27</v>
      </c>
      <c r="B11" s="42"/>
      <c r="C11" s="42"/>
      <c r="D11" s="77"/>
      <c r="E11" s="77"/>
      <c r="F11" s="343">
        <v>0.4</v>
      </c>
      <c r="G11" s="343">
        <v>0.5</v>
      </c>
      <c r="H11" s="343">
        <v>0.5</v>
      </c>
      <c r="I11" s="343">
        <v>0.4</v>
      </c>
      <c r="J11" s="344">
        <v>0.3</v>
      </c>
      <c r="K11" s="343">
        <v>0.2</v>
      </c>
      <c r="L11" s="294">
        <v>0.247</v>
      </c>
      <c r="M11" s="294">
        <v>0.17399999999999999</v>
      </c>
      <c r="N11" s="294">
        <v>0.2</v>
      </c>
      <c r="O11" s="294">
        <v>0.27700000000000002</v>
      </c>
      <c r="P11" s="294">
        <v>0.255</v>
      </c>
      <c r="Q11" s="294">
        <v>0.22600000000000001</v>
      </c>
      <c r="R11" s="294">
        <v>0.23100000000000001</v>
      </c>
      <c r="S11" s="294">
        <v>0.19600000000000001</v>
      </c>
      <c r="T11" s="294">
        <v>0.19500000000000001</v>
      </c>
      <c r="U11" s="294">
        <v>0.192</v>
      </c>
      <c r="V11" s="294">
        <v>0.185</v>
      </c>
      <c r="W11" s="294">
        <v>0.183</v>
      </c>
      <c r="X11" s="294">
        <v>0.19800000000000001</v>
      </c>
      <c r="Y11" s="294">
        <v>6.0518182960129903E-2</v>
      </c>
    </row>
    <row r="12" spans="1:25" ht="13.5" customHeight="1" x14ac:dyDescent="0.25">
      <c r="A12" s="42" t="s">
        <v>28</v>
      </c>
      <c r="B12" s="42"/>
      <c r="C12" s="42"/>
      <c r="D12" s="77"/>
      <c r="E12" s="77"/>
      <c r="F12" s="343">
        <v>0.2</v>
      </c>
      <c r="G12" s="343">
        <v>0.1</v>
      </c>
      <c r="H12" s="343">
        <v>0.2</v>
      </c>
      <c r="I12" s="343">
        <v>0.2</v>
      </c>
      <c r="J12" s="344">
        <v>0.23</v>
      </c>
      <c r="K12" s="343">
        <v>0.21</v>
      </c>
      <c r="L12" s="294">
        <v>0.23599999999999999</v>
      </c>
      <c r="M12" s="294">
        <v>0.17899999999999999</v>
      </c>
      <c r="N12" s="294">
        <v>0.16800000000000001</v>
      </c>
      <c r="O12" s="294">
        <v>0.161</v>
      </c>
      <c r="P12" s="294">
        <v>0.19700000000000001</v>
      </c>
      <c r="Q12" s="294">
        <v>0.26800000000000002</v>
      </c>
      <c r="R12" s="294">
        <v>0.26800000000000002</v>
      </c>
      <c r="S12" s="294">
        <v>0.187</v>
      </c>
      <c r="T12" s="294">
        <v>0.187</v>
      </c>
      <c r="U12" s="294">
        <v>0.184</v>
      </c>
      <c r="V12" s="294">
        <v>0.10299999999999999</v>
      </c>
      <c r="W12" s="294">
        <v>9.9000000000000005E-2</v>
      </c>
      <c r="X12" s="294">
        <v>0.109</v>
      </c>
      <c r="Y12" s="294">
        <v>6.1432866956078802E-2</v>
      </c>
    </row>
    <row r="13" spans="1:25" ht="10.5" customHeight="1" x14ac:dyDescent="0.25">
      <c r="A13" s="78" t="s">
        <v>29</v>
      </c>
      <c r="B13" s="78"/>
      <c r="C13" s="78"/>
      <c r="D13" s="107"/>
      <c r="E13" s="107"/>
      <c r="F13" s="345" t="s">
        <v>30</v>
      </c>
      <c r="G13" s="345" t="s">
        <v>30</v>
      </c>
      <c r="H13" s="345" t="s">
        <v>30</v>
      </c>
      <c r="I13" s="345">
        <v>0.04</v>
      </c>
      <c r="J13" s="346" t="s">
        <v>30</v>
      </c>
      <c r="K13" s="345" t="s">
        <v>30</v>
      </c>
      <c r="L13" s="295">
        <v>3.5999999999999997E-2</v>
      </c>
      <c r="M13" s="295">
        <v>0.03</v>
      </c>
      <c r="N13" s="295">
        <v>1.7000000000000001E-2</v>
      </c>
      <c r="O13" s="295">
        <v>5.0000000000000001E-3</v>
      </c>
      <c r="P13" s="295">
        <v>8.0000000000000002E-3</v>
      </c>
      <c r="Q13" s="295">
        <v>2E-3</v>
      </c>
      <c r="R13" s="295">
        <v>2E-3</v>
      </c>
      <c r="S13" s="295">
        <v>4.0000000000000001E-3</v>
      </c>
      <c r="T13" s="295">
        <v>4.0000000000000001E-3</v>
      </c>
      <c r="U13" s="295">
        <v>4.0000000000000001E-3</v>
      </c>
      <c r="V13" s="295">
        <v>3.1E-2</v>
      </c>
      <c r="W13" s="295">
        <v>2.9000000000000001E-2</v>
      </c>
      <c r="X13" s="295">
        <v>3.2000000000000001E-2</v>
      </c>
      <c r="Y13" s="295">
        <v>5.7421885672238902E-2</v>
      </c>
    </row>
    <row r="14" spans="1:25" s="71" customFormat="1" ht="22.5" customHeight="1" x14ac:dyDescent="0.25">
      <c r="A14" s="233">
        <v>1</v>
      </c>
      <c r="B14" s="417" t="s">
        <v>31</v>
      </c>
      <c r="C14" s="417"/>
      <c r="D14" s="417"/>
      <c r="E14" s="417"/>
      <c r="F14" s="417"/>
      <c r="G14" s="417"/>
      <c r="H14" s="417"/>
      <c r="I14" s="417"/>
      <c r="J14" s="417"/>
      <c r="K14" s="417"/>
      <c r="L14" s="417"/>
      <c r="M14" s="417"/>
      <c r="N14" s="417"/>
      <c r="O14" s="417"/>
      <c r="P14" s="417"/>
      <c r="Q14" s="417"/>
      <c r="R14" s="417"/>
      <c r="S14" s="417"/>
      <c r="T14" s="417"/>
      <c r="U14" s="417"/>
      <c r="V14" s="417"/>
      <c r="W14" s="417"/>
      <c r="X14" s="417"/>
    </row>
  </sheetData>
  <mergeCells count="3">
    <mergeCell ref="A1:X1"/>
    <mergeCell ref="A2:X2"/>
    <mergeCell ref="B14:X14"/>
  </mergeCells>
  <phoneticPr fontId="2"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R5 T5:U5 W5:X5"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37">
    <tabColor rgb="FF00B050"/>
    <pageSetUpPr fitToPage="1"/>
  </sheetPr>
  <dimension ref="A1:Y48"/>
  <sheetViews>
    <sheetView showGridLines="0" showRowColHeaders="0" zoomScaleNormal="100" workbookViewId="0">
      <selection activeCell="B641" sqref="B641"/>
    </sheetView>
  </sheetViews>
  <sheetFormatPr defaultColWidth="9.109375" defaultRowHeight="13.2" x14ac:dyDescent="0.25"/>
  <cols>
    <col min="1" max="1" width="1" style="47" customWidth="1"/>
    <col min="2" max="2" width="4.44140625" style="47" customWidth="1"/>
    <col min="3" max="3" width="12.44140625" style="47" customWidth="1"/>
    <col min="4" max="5" width="0" style="47" hidden="1" customWidth="1"/>
    <col min="6" max="6" width="5.44140625" style="105" customWidth="1"/>
    <col min="7" max="7" width="5.44140625" style="47" customWidth="1"/>
    <col min="8" max="8" width="5.44140625" style="105" customWidth="1"/>
    <col min="9" max="9" width="5.44140625" style="47" customWidth="1"/>
    <col min="10" max="10" width="5.44140625" style="105" customWidth="1"/>
    <col min="11" max="11" width="5.44140625" style="47" customWidth="1"/>
    <col min="12" max="12" width="5.44140625" style="105" customWidth="1"/>
    <col min="13" max="13" width="5.44140625" style="47" customWidth="1"/>
    <col min="14" max="14" width="5.44140625" style="105" customWidth="1"/>
    <col min="15" max="15" width="5.44140625" style="47" customWidth="1"/>
    <col min="16" max="16" width="5.44140625" style="105" customWidth="1"/>
    <col min="17" max="17" width="5.44140625" style="47" customWidth="1"/>
    <col min="18" max="18" width="5.44140625" style="105" customWidth="1"/>
    <col min="19" max="19" width="5.44140625" style="47" customWidth="1"/>
    <col min="20" max="20" width="5.44140625" style="105" customWidth="1"/>
    <col min="21" max="21" width="5.44140625" style="47" customWidth="1"/>
    <col min="22" max="23" width="5.6640625" style="47" customWidth="1"/>
    <col min="24" max="24" width="16.6640625" style="47" customWidth="1"/>
    <col min="25" max="29" width="0" style="47" hidden="1" customWidth="1"/>
    <col min="30" max="16384" width="9.109375" style="47"/>
  </cols>
  <sheetData>
    <row r="1" spans="1:25" x14ac:dyDescent="0.25">
      <c r="A1" s="72"/>
    </row>
    <row r="2" spans="1:25" ht="30" customHeight="1" x14ac:dyDescent="0.25">
      <c r="A2" s="475" t="s">
        <v>380</v>
      </c>
      <c r="B2" s="475"/>
      <c r="C2" s="475"/>
      <c r="D2" s="475"/>
      <c r="E2" s="475"/>
      <c r="F2" s="475"/>
      <c r="G2" s="475"/>
      <c r="H2" s="475"/>
      <c r="I2" s="475"/>
      <c r="J2" s="475"/>
      <c r="K2" s="475"/>
      <c r="L2" s="475"/>
      <c r="M2" s="475"/>
      <c r="N2" s="475"/>
      <c r="O2" s="475"/>
      <c r="P2" s="475"/>
      <c r="Q2" s="475"/>
      <c r="R2" s="475"/>
      <c r="S2" s="475"/>
      <c r="T2" s="475"/>
      <c r="U2" s="475"/>
      <c r="V2" s="475"/>
      <c r="W2" s="475"/>
    </row>
    <row r="3" spans="1:25" ht="16.350000000000001" customHeight="1" x14ac:dyDescent="0.25">
      <c r="A3" s="134" t="s">
        <v>381</v>
      </c>
      <c r="B3" s="134"/>
      <c r="C3" s="134"/>
      <c r="D3" s="134"/>
      <c r="E3" s="134"/>
    </row>
    <row r="4" spans="1:25" x14ac:dyDescent="0.25">
      <c r="A4" s="134"/>
      <c r="B4" s="134"/>
      <c r="C4" s="134"/>
      <c r="D4" s="134"/>
      <c r="E4" s="134"/>
    </row>
    <row r="5" spans="1:25" x14ac:dyDescent="0.25">
      <c r="A5" s="123"/>
      <c r="B5" s="123"/>
      <c r="C5" s="123"/>
      <c r="D5" s="123"/>
      <c r="E5" s="123"/>
      <c r="F5" s="471" t="s">
        <v>366</v>
      </c>
      <c r="G5" s="471"/>
      <c r="H5" s="471"/>
      <c r="I5" s="471"/>
      <c r="J5" s="471"/>
      <c r="K5" s="471"/>
      <c r="L5" s="471"/>
      <c r="M5" s="471"/>
      <c r="N5" s="471"/>
      <c r="O5" s="471"/>
      <c r="P5" s="471"/>
      <c r="Q5" s="471"/>
      <c r="R5" s="471"/>
      <c r="S5" s="471"/>
      <c r="T5" s="471"/>
      <c r="U5" s="471"/>
      <c r="V5" s="471"/>
      <c r="W5" s="471"/>
    </row>
    <row r="6" spans="1:25" ht="36" customHeight="1" x14ac:dyDescent="0.25">
      <c r="A6" s="124"/>
      <c r="B6" s="124"/>
      <c r="C6" s="124"/>
      <c r="D6" s="124"/>
      <c r="E6" s="124"/>
      <c r="F6" s="469" t="s">
        <v>367</v>
      </c>
      <c r="G6" s="470"/>
      <c r="H6" s="469" t="s">
        <v>368</v>
      </c>
      <c r="I6" s="470"/>
      <c r="J6" s="469" t="s">
        <v>369</v>
      </c>
      <c r="K6" s="470"/>
      <c r="L6" s="469" t="s">
        <v>370</v>
      </c>
      <c r="M6" s="470"/>
      <c r="N6" s="469" t="s">
        <v>371</v>
      </c>
      <c r="O6" s="470"/>
      <c r="P6" s="469" t="s">
        <v>372</v>
      </c>
      <c r="Q6" s="470"/>
      <c r="R6" s="469" t="s">
        <v>373</v>
      </c>
      <c r="S6" s="470"/>
      <c r="T6" s="481" t="s">
        <v>374</v>
      </c>
      <c r="U6" s="482"/>
      <c r="V6" s="454" t="s">
        <v>375</v>
      </c>
      <c r="W6" s="471"/>
    </row>
    <row r="7" spans="1:25" ht="14.25" customHeight="1" x14ac:dyDescent="0.25">
      <c r="A7" s="21" t="s">
        <v>258</v>
      </c>
      <c r="B7" s="126"/>
      <c r="C7" s="126"/>
      <c r="D7" s="126"/>
      <c r="E7" s="126"/>
      <c r="F7" s="49">
        <v>40.660948192174999</v>
      </c>
      <c r="G7" s="54">
        <v>27.6580599558588</v>
      </c>
      <c r="H7" s="49">
        <v>25779.3467936979</v>
      </c>
      <c r="I7" s="54">
        <v>1236.7672319685601</v>
      </c>
      <c r="J7" s="49">
        <v>2558.0259168513498</v>
      </c>
      <c r="K7" s="54">
        <v>420.03829252688701</v>
      </c>
      <c r="L7" s="49">
        <v>63.392583580581999</v>
      </c>
      <c r="M7" s="54">
        <v>41.637880319669101</v>
      </c>
      <c r="N7" s="49">
        <v>1.30844961270335</v>
      </c>
      <c r="O7" s="54">
        <v>2.1249773440047202</v>
      </c>
      <c r="P7" s="49" t="s">
        <v>30</v>
      </c>
      <c r="Q7" s="54"/>
      <c r="R7" s="49">
        <v>61.7388147308532</v>
      </c>
      <c r="S7" s="54">
        <v>37.284182366570498</v>
      </c>
      <c r="T7" s="49">
        <v>59.3905998943603</v>
      </c>
      <c r="U7" s="54">
        <v>57.865249947977297</v>
      </c>
      <c r="V7" s="49">
        <v>28563.8641065599</v>
      </c>
      <c r="W7" s="54">
        <v>1462.09826572106</v>
      </c>
      <c r="Y7" s="55"/>
    </row>
    <row r="8" spans="1:25" ht="10.5" customHeight="1" x14ac:dyDescent="0.25">
      <c r="A8" s="5" t="s">
        <v>255</v>
      </c>
      <c r="B8" s="136"/>
      <c r="C8" s="136"/>
      <c r="D8" s="136"/>
      <c r="E8" s="136"/>
      <c r="F8" s="57"/>
      <c r="G8" s="68"/>
      <c r="H8" s="57"/>
      <c r="I8" s="68"/>
      <c r="J8" s="57"/>
      <c r="K8" s="68"/>
      <c r="L8" s="57"/>
      <c r="M8" s="68"/>
      <c r="N8" s="57"/>
      <c r="O8" s="68"/>
      <c r="P8" s="57"/>
      <c r="Q8" s="68"/>
      <c r="R8" s="57"/>
      <c r="S8" s="68"/>
      <c r="T8" s="57"/>
      <c r="U8" s="68"/>
      <c r="V8" s="57"/>
      <c r="W8" s="68"/>
      <c r="Y8" s="55"/>
    </row>
    <row r="9" spans="1:25" ht="12" customHeight="1" x14ac:dyDescent="0.25">
      <c r="A9" s="42"/>
      <c r="B9" s="244" t="s">
        <v>382</v>
      </c>
      <c r="C9" s="140"/>
      <c r="D9" s="140"/>
      <c r="E9" s="140"/>
      <c r="F9" s="82" t="s">
        <v>79</v>
      </c>
      <c r="G9" s="55"/>
      <c r="H9" s="82">
        <v>7078.5178279562697</v>
      </c>
      <c r="I9" s="55">
        <v>696.37720072532898</v>
      </c>
      <c r="J9" s="82">
        <v>1018.02127342713</v>
      </c>
      <c r="K9" s="55">
        <v>247.901309461442</v>
      </c>
      <c r="L9" s="82" t="s">
        <v>79</v>
      </c>
      <c r="M9" s="55"/>
      <c r="N9" s="338" t="s">
        <v>79</v>
      </c>
      <c r="O9" s="55"/>
      <c r="P9" s="82" t="s">
        <v>30</v>
      </c>
      <c r="Q9" s="55"/>
      <c r="R9" s="338" t="s">
        <v>79</v>
      </c>
      <c r="S9" s="55"/>
      <c r="T9" s="82" t="s">
        <v>79</v>
      </c>
      <c r="U9" s="55"/>
      <c r="V9" s="82">
        <v>8120.2207804961899</v>
      </c>
      <c r="W9" s="55">
        <v>837.64046433453302</v>
      </c>
      <c r="X9" s="119"/>
    </row>
    <row r="10" spans="1:25" ht="10.5" customHeight="1" x14ac:dyDescent="0.25">
      <c r="A10" s="42"/>
      <c r="B10" s="42" t="s">
        <v>310</v>
      </c>
      <c r="C10" s="98"/>
      <c r="D10" s="98"/>
      <c r="E10" s="98"/>
      <c r="F10" s="338" t="s">
        <v>30</v>
      </c>
      <c r="G10" s="55"/>
      <c r="H10" s="82">
        <v>1024.3600106229201</v>
      </c>
      <c r="I10" s="55">
        <v>292.99045179534698</v>
      </c>
      <c r="J10" s="82">
        <v>59.275485429948297</v>
      </c>
      <c r="K10" s="55">
        <v>58.2036585382235</v>
      </c>
      <c r="L10" s="338" t="s">
        <v>30</v>
      </c>
      <c r="M10" s="55"/>
      <c r="N10" s="338" t="s">
        <v>79</v>
      </c>
      <c r="O10" s="55"/>
      <c r="P10" s="82" t="s">
        <v>30</v>
      </c>
      <c r="Q10" s="55"/>
      <c r="R10" s="338" t="s">
        <v>30</v>
      </c>
      <c r="S10" s="55"/>
      <c r="T10" s="82" t="s">
        <v>30</v>
      </c>
      <c r="U10" s="55"/>
      <c r="V10" s="82">
        <v>1083.74775798327</v>
      </c>
      <c r="W10" s="55">
        <v>312.017633304311</v>
      </c>
    </row>
    <row r="11" spans="1:25" ht="10.5" customHeight="1" x14ac:dyDescent="0.25">
      <c r="A11" s="42"/>
      <c r="B11" s="42" t="s">
        <v>261</v>
      </c>
      <c r="C11" s="98"/>
      <c r="D11" s="98"/>
      <c r="E11" s="98"/>
      <c r="F11" s="338" t="s">
        <v>30</v>
      </c>
      <c r="G11" s="55"/>
      <c r="H11" s="82">
        <v>587.08029075344496</v>
      </c>
      <c r="I11" s="55">
        <v>144.68638547613301</v>
      </c>
      <c r="J11" s="368" t="s">
        <v>383</v>
      </c>
      <c r="K11" s="55">
        <v>29.318331662884201</v>
      </c>
      <c r="L11" s="338" t="s">
        <v>30</v>
      </c>
      <c r="M11" s="55"/>
      <c r="N11" s="338" t="s">
        <v>30</v>
      </c>
      <c r="O11" s="55"/>
      <c r="P11" s="82" t="s">
        <v>30</v>
      </c>
      <c r="Q11" s="55"/>
      <c r="R11" s="338" t="s">
        <v>30</v>
      </c>
      <c r="S11" s="55"/>
      <c r="T11" s="82" t="s">
        <v>30</v>
      </c>
      <c r="U11" s="55"/>
      <c r="V11" s="82">
        <v>610.17269243136195</v>
      </c>
      <c r="W11" s="55">
        <v>139.210762447159</v>
      </c>
    </row>
    <row r="12" spans="1:25" ht="10.5" customHeight="1" x14ac:dyDescent="0.25">
      <c r="A12" s="42"/>
      <c r="B12" s="42" t="s">
        <v>262</v>
      </c>
      <c r="C12" s="98"/>
      <c r="D12" s="98"/>
      <c r="E12" s="98"/>
      <c r="F12" s="82" t="s">
        <v>79</v>
      </c>
      <c r="G12" s="55"/>
      <c r="H12" s="82">
        <v>1445.3901408561301</v>
      </c>
      <c r="I12" s="55">
        <v>253.35267816063501</v>
      </c>
      <c r="J12" s="82">
        <v>56.399395865031401</v>
      </c>
      <c r="K12" s="55">
        <v>33.6866304224354</v>
      </c>
      <c r="L12" s="338" t="s">
        <v>30</v>
      </c>
      <c r="M12" s="55"/>
      <c r="N12" s="338" t="s">
        <v>30</v>
      </c>
      <c r="O12" s="55"/>
      <c r="P12" s="82" t="s">
        <v>30</v>
      </c>
      <c r="Q12" s="55"/>
      <c r="R12" s="82" t="s">
        <v>79</v>
      </c>
      <c r="S12" s="55"/>
      <c r="T12" s="82" t="s">
        <v>30</v>
      </c>
      <c r="U12" s="55"/>
      <c r="V12" s="82">
        <v>1518.9046500264601</v>
      </c>
      <c r="W12" s="55">
        <v>264.06145306321298</v>
      </c>
    </row>
    <row r="13" spans="1:25" ht="10.5" customHeight="1" x14ac:dyDescent="0.25">
      <c r="A13" s="42"/>
      <c r="B13" s="42" t="s">
        <v>263</v>
      </c>
      <c r="C13" s="98"/>
      <c r="D13" s="98"/>
      <c r="E13" s="98"/>
      <c r="F13" s="338" t="s">
        <v>30</v>
      </c>
      <c r="G13" s="55"/>
      <c r="H13" s="82">
        <v>778.38748569938002</v>
      </c>
      <c r="I13" s="55">
        <v>229.43644002924501</v>
      </c>
      <c r="J13" s="82">
        <v>102.645229410539</v>
      </c>
      <c r="K13" s="55">
        <v>73.408184796771707</v>
      </c>
      <c r="L13" s="338" t="s">
        <v>30</v>
      </c>
      <c r="M13" s="55"/>
      <c r="N13" s="338" t="s">
        <v>30</v>
      </c>
      <c r="O13" s="55"/>
      <c r="P13" s="82" t="s">
        <v>30</v>
      </c>
      <c r="Q13" s="55"/>
      <c r="R13" s="82" t="s">
        <v>79</v>
      </c>
      <c r="S13" s="55"/>
      <c r="T13" s="82" t="s">
        <v>30</v>
      </c>
      <c r="U13" s="55"/>
      <c r="V13" s="82">
        <v>885.49291209336798</v>
      </c>
      <c r="W13" s="55">
        <v>231.03148275509901</v>
      </c>
    </row>
    <row r="14" spans="1:25" ht="10.5" customHeight="1" x14ac:dyDescent="0.25">
      <c r="A14" s="42"/>
      <c r="B14" s="42" t="s">
        <v>311</v>
      </c>
      <c r="C14" s="98"/>
      <c r="D14" s="98"/>
      <c r="E14" s="98"/>
      <c r="F14" s="338" t="s">
        <v>30</v>
      </c>
      <c r="G14" s="55"/>
      <c r="H14" s="82">
        <v>360.07775186736001</v>
      </c>
      <c r="I14" s="55">
        <v>92.164783394586493</v>
      </c>
      <c r="J14" s="82">
        <v>35.334219936887898</v>
      </c>
      <c r="K14" s="55">
        <v>27.999476308653598</v>
      </c>
      <c r="L14" s="338" t="s">
        <v>30</v>
      </c>
      <c r="M14" s="55"/>
      <c r="N14" s="338" t="s">
        <v>30</v>
      </c>
      <c r="O14" s="55"/>
      <c r="P14" s="82" t="s">
        <v>30</v>
      </c>
      <c r="Q14" s="55"/>
      <c r="R14" s="338" t="s">
        <v>30</v>
      </c>
      <c r="S14" s="55"/>
      <c r="T14" s="82" t="s">
        <v>30</v>
      </c>
      <c r="U14" s="55"/>
      <c r="V14" s="82">
        <v>395.41197180424803</v>
      </c>
      <c r="W14" s="55">
        <v>86.473385854299806</v>
      </c>
    </row>
    <row r="15" spans="1:25" ht="10.5" customHeight="1" x14ac:dyDescent="0.25">
      <c r="A15" s="42"/>
      <c r="B15" s="42" t="s">
        <v>265</v>
      </c>
      <c r="C15" s="98"/>
      <c r="D15" s="98"/>
      <c r="E15" s="98"/>
      <c r="F15" s="338" t="s">
        <v>30</v>
      </c>
      <c r="G15" s="55"/>
      <c r="H15" s="82">
        <v>316.37610565664897</v>
      </c>
      <c r="I15" s="55">
        <v>84.482352814736601</v>
      </c>
      <c r="J15" s="82">
        <v>16.396898992685301</v>
      </c>
      <c r="K15" s="55">
        <v>12.7499297336208</v>
      </c>
      <c r="L15" s="338" t="s">
        <v>30</v>
      </c>
      <c r="M15" s="55"/>
      <c r="N15" s="338" t="s">
        <v>30</v>
      </c>
      <c r="O15" s="55"/>
      <c r="P15" s="82" t="s">
        <v>30</v>
      </c>
      <c r="Q15" s="55"/>
      <c r="R15" s="338" t="s">
        <v>30</v>
      </c>
      <c r="S15" s="55"/>
      <c r="T15" s="82" t="s">
        <v>79</v>
      </c>
      <c r="U15" s="55"/>
      <c r="V15" s="82">
        <v>333.39233162485101</v>
      </c>
      <c r="W15" s="55">
        <v>83.397191234136997</v>
      </c>
    </row>
    <row r="16" spans="1:25" ht="10.5" customHeight="1" x14ac:dyDescent="0.25">
      <c r="A16" s="42"/>
      <c r="B16" s="42" t="s">
        <v>266</v>
      </c>
      <c r="C16" s="98"/>
      <c r="D16" s="98"/>
      <c r="E16" s="98"/>
      <c r="F16" s="338" t="s">
        <v>30</v>
      </c>
      <c r="G16" s="55"/>
      <c r="H16" s="82">
        <v>55.501666245612199</v>
      </c>
      <c r="I16" s="55">
        <v>45.2070813509754</v>
      </c>
      <c r="J16" s="82" t="s">
        <v>79</v>
      </c>
      <c r="K16" s="55"/>
      <c r="L16" s="338" t="s">
        <v>30</v>
      </c>
      <c r="M16" s="55"/>
      <c r="N16" s="338" t="s">
        <v>30</v>
      </c>
      <c r="O16" s="55"/>
      <c r="P16" s="82" t="s">
        <v>30</v>
      </c>
      <c r="Q16" s="55"/>
      <c r="R16" s="338" t="s">
        <v>30</v>
      </c>
      <c r="S16" s="55"/>
      <c r="T16" s="82" t="s">
        <v>30</v>
      </c>
      <c r="U16" s="55"/>
      <c r="V16" s="82">
        <v>80.375124719415595</v>
      </c>
      <c r="W16" s="55">
        <v>71.831761811229399</v>
      </c>
    </row>
    <row r="17" spans="1:23" ht="10.5" customHeight="1" x14ac:dyDescent="0.25">
      <c r="A17" s="42"/>
      <c r="B17" s="42" t="s">
        <v>267</v>
      </c>
      <c r="C17" s="98"/>
      <c r="D17" s="98"/>
      <c r="E17" s="98"/>
      <c r="F17" s="82" t="s">
        <v>79</v>
      </c>
      <c r="G17" s="55"/>
      <c r="H17" s="82">
        <v>358.19233901475297</v>
      </c>
      <c r="I17" s="55">
        <v>108.137545675409</v>
      </c>
      <c r="J17" s="368" t="s">
        <v>384</v>
      </c>
      <c r="K17" s="55">
        <v>13.4532787331962</v>
      </c>
      <c r="L17" s="338" t="s">
        <v>30</v>
      </c>
      <c r="M17" s="55"/>
      <c r="N17" s="338" t="s">
        <v>30</v>
      </c>
      <c r="O17" s="55"/>
      <c r="P17" s="82" t="s">
        <v>30</v>
      </c>
      <c r="Q17" s="55"/>
      <c r="R17" s="338" t="s">
        <v>30</v>
      </c>
      <c r="S17" s="55"/>
      <c r="T17" s="82" t="s">
        <v>30</v>
      </c>
      <c r="U17" s="55"/>
      <c r="V17" s="82">
        <v>375.26939488983999</v>
      </c>
      <c r="W17" s="55">
        <v>103.598769970601</v>
      </c>
    </row>
    <row r="18" spans="1:23" ht="10.5" customHeight="1" x14ac:dyDescent="0.25">
      <c r="A18" s="42"/>
      <c r="B18" s="42" t="s">
        <v>268</v>
      </c>
      <c r="C18" s="98"/>
      <c r="D18" s="98"/>
      <c r="E18" s="98"/>
      <c r="F18" s="82" t="s">
        <v>79</v>
      </c>
      <c r="G18" s="55"/>
      <c r="H18" s="82">
        <v>3177.08498169324</v>
      </c>
      <c r="I18" s="55">
        <v>410.28076858160199</v>
      </c>
      <c r="J18" s="82">
        <v>350.76615585562001</v>
      </c>
      <c r="K18" s="55">
        <v>256.73265737293599</v>
      </c>
      <c r="L18" s="82">
        <v>45.270783073835602</v>
      </c>
      <c r="M18" s="55">
        <v>36.101654483637503</v>
      </c>
      <c r="N18" s="338" t="s">
        <v>30</v>
      </c>
      <c r="O18" s="55"/>
      <c r="P18" s="82" t="s">
        <v>30</v>
      </c>
      <c r="Q18" s="55"/>
      <c r="R18" s="338" t="s">
        <v>30</v>
      </c>
      <c r="S18" s="55"/>
      <c r="T18" s="82" t="s">
        <v>79</v>
      </c>
      <c r="U18" s="55"/>
      <c r="V18" s="82">
        <v>3622.0517213540502</v>
      </c>
      <c r="W18" s="55">
        <v>484.45248418693399</v>
      </c>
    </row>
    <row r="19" spans="1:23" ht="10.5" customHeight="1" x14ac:dyDescent="0.25">
      <c r="A19" s="42"/>
      <c r="B19" s="42" t="s">
        <v>269</v>
      </c>
      <c r="C19" s="98"/>
      <c r="D19" s="98"/>
      <c r="E19" s="98"/>
      <c r="F19" s="338" t="s">
        <v>30</v>
      </c>
      <c r="G19" s="55"/>
      <c r="H19" s="82">
        <v>591.40191075925497</v>
      </c>
      <c r="I19" s="55">
        <v>225.56104984700099</v>
      </c>
      <c r="J19" s="82">
        <v>60.382877642668802</v>
      </c>
      <c r="K19" s="55">
        <v>33.759098349798499</v>
      </c>
      <c r="L19" s="82" t="s">
        <v>79</v>
      </c>
      <c r="M19" s="55"/>
      <c r="N19" s="82" t="s">
        <v>79</v>
      </c>
      <c r="O19" s="55"/>
      <c r="P19" s="82" t="s">
        <v>30</v>
      </c>
      <c r="Q19" s="55"/>
      <c r="R19" s="338" t="s">
        <v>30</v>
      </c>
      <c r="S19" s="55"/>
      <c r="T19" s="82" t="s">
        <v>79</v>
      </c>
      <c r="U19" s="55"/>
      <c r="V19" s="82">
        <v>669.34666691860195</v>
      </c>
      <c r="W19" s="55">
        <v>243.11771420392401</v>
      </c>
    </row>
    <row r="20" spans="1:23" ht="10.5" customHeight="1" x14ac:dyDescent="0.25">
      <c r="A20" s="42"/>
      <c r="B20" s="42" t="s">
        <v>270</v>
      </c>
      <c r="C20" s="98"/>
      <c r="D20" s="98"/>
      <c r="E20" s="98"/>
      <c r="F20" s="382" t="s">
        <v>385</v>
      </c>
      <c r="G20" s="55">
        <v>7.2327100553192496</v>
      </c>
      <c r="H20" s="82">
        <v>3890.52493572904</v>
      </c>
      <c r="I20" s="55">
        <v>436.75727576632602</v>
      </c>
      <c r="J20" s="82">
        <v>296.007547546453</v>
      </c>
      <c r="K20" s="55">
        <v>111.991082150625</v>
      </c>
      <c r="L20" s="338" t="s">
        <v>30</v>
      </c>
      <c r="M20" s="55"/>
      <c r="N20" s="338" t="s">
        <v>30</v>
      </c>
      <c r="O20" s="55"/>
      <c r="P20" s="82" t="s">
        <v>30</v>
      </c>
      <c r="Q20" s="55"/>
      <c r="R20" s="82" t="s">
        <v>79</v>
      </c>
      <c r="S20" s="55"/>
      <c r="T20" s="82" t="s">
        <v>30</v>
      </c>
      <c r="U20" s="55"/>
      <c r="V20" s="82">
        <v>4206.9614985217904</v>
      </c>
      <c r="W20" s="55">
        <v>448.77409961056497</v>
      </c>
    </row>
    <row r="21" spans="1:23" ht="10.5" customHeight="1" x14ac:dyDescent="0.25">
      <c r="A21" s="42"/>
      <c r="B21" s="42" t="s">
        <v>271</v>
      </c>
      <c r="C21" s="98"/>
      <c r="D21" s="98"/>
      <c r="E21" s="98"/>
      <c r="F21" s="82" t="s">
        <v>79</v>
      </c>
      <c r="G21" s="55"/>
      <c r="H21" s="82">
        <v>577.60087116528302</v>
      </c>
      <c r="I21" s="55">
        <v>132.769369793815</v>
      </c>
      <c r="J21" s="82">
        <v>34.557742320878603</v>
      </c>
      <c r="K21" s="55">
        <v>31.978431388322502</v>
      </c>
      <c r="L21" s="338" t="s">
        <v>30</v>
      </c>
      <c r="M21" s="55"/>
      <c r="N21" s="338" t="s">
        <v>30</v>
      </c>
      <c r="O21" s="55"/>
      <c r="P21" s="82" t="s">
        <v>30</v>
      </c>
      <c r="Q21" s="55"/>
      <c r="R21" s="82" t="s">
        <v>79</v>
      </c>
      <c r="S21" s="55"/>
      <c r="T21" s="82" t="s">
        <v>79</v>
      </c>
      <c r="U21" s="55"/>
      <c r="V21" s="82">
        <v>626.23742809538601</v>
      </c>
      <c r="W21" s="55">
        <v>135.22975454005899</v>
      </c>
    </row>
    <row r="22" spans="1:23" ht="10.5" customHeight="1" x14ac:dyDescent="0.25">
      <c r="A22" s="42"/>
      <c r="B22" s="42" t="s">
        <v>272</v>
      </c>
      <c r="C22" s="98"/>
      <c r="D22" s="98"/>
      <c r="E22" s="98"/>
      <c r="F22" s="82" t="s">
        <v>79</v>
      </c>
      <c r="G22" s="55"/>
      <c r="H22" s="82">
        <v>720.31555485309696</v>
      </c>
      <c r="I22" s="55">
        <v>154.02300973713201</v>
      </c>
      <c r="J22" s="368" t="s">
        <v>386</v>
      </c>
      <c r="K22" s="55">
        <v>79.554154308368197</v>
      </c>
      <c r="L22" s="338" t="s">
        <v>30</v>
      </c>
      <c r="M22" s="55"/>
      <c r="N22" s="338" t="s">
        <v>30</v>
      </c>
      <c r="O22" s="55"/>
      <c r="P22" s="82" t="s">
        <v>30</v>
      </c>
      <c r="Q22" s="55"/>
      <c r="R22" s="338" t="s">
        <v>30</v>
      </c>
      <c r="S22" s="55"/>
      <c r="T22" s="82" t="s">
        <v>30</v>
      </c>
      <c r="U22" s="55"/>
      <c r="V22" s="82">
        <v>765.21826747997295</v>
      </c>
      <c r="W22" s="55">
        <v>160.12444811911101</v>
      </c>
    </row>
    <row r="23" spans="1:23" ht="10.5" customHeight="1" x14ac:dyDescent="0.25">
      <c r="A23" s="42"/>
      <c r="B23" s="42" t="s">
        <v>273</v>
      </c>
      <c r="C23" s="98"/>
      <c r="D23" s="98"/>
      <c r="E23" s="98"/>
      <c r="F23" s="338" t="s">
        <v>30</v>
      </c>
      <c r="G23" s="55"/>
      <c r="H23" s="82">
        <v>796.53548633825596</v>
      </c>
      <c r="I23" s="55">
        <v>230.44830667646599</v>
      </c>
      <c r="J23" s="82">
        <v>21.925853193460501</v>
      </c>
      <c r="K23" s="55">
        <v>17.474781432590799</v>
      </c>
      <c r="L23" s="338" t="s">
        <v>30</v>
      </c>
      <c r="M23" s="55"/>
      <c r="N23" s="338" t="s">
        <v>30</v>
      </c>
      <c r="O23" s="55"/>
      <c r="P23" s="82" t="s">
        <v>30</v>
      </c>
      <c r="Q23" s="55"/>
      <c r="R23" s="338" t="s">
        <v>30</v>
      </c>
      <c r="S23" s="55"/>
      <c r="T23" s="82" t="s">
        <v>30</v>
      </c>
      <c r="U23" s="55"/>
      <c r="V23" s="82">
        <v>818.46133953171704</v>
      </c>
      <c r="W23" s="55">
        <v>229.31956517451599</v>
      </c>
    </row>
    <row r="24" spans="1:23" ht="10.5" customHeight="1" x14ac:dyDescent="0.25">
      <c r="A24" s="42"/>
      <c r="B24" s="42" t="s">
        <v>274</v>
      </c>
      <c r="C24" s="98"/>
      <c r="D24" s="98"/>
      <c r="E24" s="98"/>
      <c r="F24" s="82" t="s">
        <v>79</v>
      </c>
      <c r="G24" s="55"/>
      <c r="H24" s="82">
        <v>636.13925786097298</v>
      </c>
      <c r="I24" s="55">
        <v>151.70330152092001</v>
      </c>
      <c r="J24" s="82">
        <v>65.914861352540996</v>
      </c>
      <c r="K24" s="55">
        <v>38.205222135687599</v>
      </c>
      <c r="L24" s="338" t="s">
        <v>30</v>
      </c>
      <c r="M24" s="55"/>
      <c r="N24" s="338" t="s">
        <v>30</v>
      </c>
      <c r="O24" s="55"/>
      <c r="P24" s="82" t="s">
        <v>30</v>
      </c>
      <c r="Q24" s="55"/>
      <c r="R24" s="82" t="s">
        <v>79</v>
      </c>
      <c r="S24" s="55"/>
      <c r="T24" s="82" t="s">
        <v>30</v>
      </c>
      <c r="U24" s="55"/>
      <c r="V24" s="82">
        <v>711.34727570102996</v>
      </c>
      <c r="W24" s="55">
        <v>148.63580208469401</v>
      </c>
    </row>
    <row r="25" spans="1:23" ht="10.5" customHeight="1" x14ac:dyDescent="0.25">
      <c r="A25" s="42"/>
      <c r="B25" s="42" t="s">
        <v>275</v>
      </c>
      <c r="C25" s="98"/>
      <c r="D25" s="98"/>
      <c r="E25" s="98"/>
      <c r="F25" s="338" t="s">
        <v>30</v>
      </c>
      <c r="G25" s="55"/>
      <c r="H25" s="82">
        <v>528.00411221146101</v>
      </c>
      <c r="I25" s="55">
        <v>129.81996648831401</v>
      </c>
      <c r="J25" s="368" t="s">
        <v>387</v>
      </c>
      <c r="K25" s="55">
        <v>59.184263661905</v>
      </c>
      <c r="L25" s="338" t="s">
        <v>30</v>
      </c>
      <c r="M25" s="55"/>
      <c r="N25" s="338" t="s">
        <v>30</v>
      </c>
      <c r="O25" s="55"/>
      <c r="P25" s="82" t="s">
        <v>30</v>
      </c>
      <c r="Q25" s="55"/>
      <c r="R25" s="82" t="s">
        <v>79</v>
      </c>
      <c r="S25" s="55"/>
      <c r="T25" s="82" t="s">
        <v>30</v>
      </c>
      <c r="U25" s="55"/>
      <c r="V25" s="82">
        <v>583.04850996924904</v>
      </c>
      <c r="W25" s="55">
        <v>138.59832803405001</v>
      </c>
    </row>
    <row r="26" spans="1:23" ht="10.5" customHeight="1" x14ac:dyDescent="0.25">
      <c r="A26" s="42"/>
      <c r="B26" s="42" t="s">
        <v>276</v>
      </c>
      <c r="C26" s="111"/>
      <c r="D26" s="111"/>
      <c r="E26" s="111"/>
      <c r="F26" s="338" t="s">
        <v>30</v>
      </c>
      <c r="G26" s="55"/>
      <c r="H26" s="82">
        <v>677.98370042820602</v>
      </c>
      <c r="I26" s="55">
        <v>218.36694102437099</v>
      </c>
      <c r="J26" s="82">
        <v>62.7110246105972</v>
      </c>
      <c r="K26" s="55">
        <v>51.105971402140497</v>
      </c>
      <c r="L26" s="338" t="s">
        <v>30</v>
      </c>
      <c r="M26" s="55"/>
      <c r="N26" s="338" t="s">
        <v>30</v>
      </c>
      <c r="O26" s="55"/>
      <c r="P26" s="82" t="s">
        <v>30</v>
      </c>
      <c r="Q26" s="55"/>
      <c r="R26" s="82" t="s">
        <v>79</v>
      </c>
      <c r="S26" s="55"/>
      <c r="T26" s="82" t="s">
        <v>30</v>
      </c>
      <c r="U26" s="55"/>
      <c r="V26" s="82">
        <v>747.77478152199899</v>
      </c>
      <c r="W26" s="55">
        <v>219.396946100279</v>
      </c>
    </row>
    <row r="27" spans="1:23" ht="10.5" customHeight="1" x14ac:dyDescent="0.25">
      <c r="A27" s="42"/>
      <c r="B27" s="42" t="s">
        <v>277</v>
      </c>
      <c r="C27" s="6"/>
      <c r="D27" s="5"/>
      <c r="E27" s="5"/>
      <c r="F27" s="338" t="s">
        <v>30</v>
      </c>
      <c r="G27" s="55"/>
      <c r="H27" s="82">
        <v>295.22445887591999</v>
      </c>
      <c r="I27" s="55">
        <v>83.614090244716394</v>
      </c>
      <c r="J27" s="82">
        <v>33.403680731802197</v>
      </c>
      <c r="K27" s="55">
        <v>25.029051710170901</v>
      </c>
      <c r="L27" s="338" t="s">
        <v>30</v>
      </c>
      <c r="M27" s="55"/>
      <c r="N27" s="338" t="s">
        <v>30</v>
      </c>
      <c r="O27" s="55"/>
      <c r="P27" s="82" t="s">
        <v>30</v>
      </c>
      <c r="Q27" s="55"/>
      <c r="R27" s="338" t="s">
        <v>30</v>
      </c>
      <c r="S27" s="55"/>
      <c r="T27" s="82" t="s">
        <v>30</v>
      </c>
      <c r="U27" s="55"/>
      <c r="V27" s="82">
        <v>328.62813960772303</v>
      </c>
      <c r="W27" s="55">
        <v>76.040378021450806</v>
      </c>
    </row>
    <row r="28" spans="1:23" ht="10.5" customHeight="1" x14ac:dyDescent="0.25">
      <c r="A28" s="42"/>
      <c r="B28" s="42" t="s">
        <v>278</v>
      </c>
      <c r="C28" s="84"/>
      <c r="D28" s="42"/>
      <c r="E28" s="7"/>
      <c r="F28" s="338" t="s">
        <v>30</v>
      </c>
      <c r="G28" s="55"/>
      <c r="H28" s="82">
        <v>910.48066060270401</v>
      </c>
      <c r="I28" s="55">
        <v>239.48484984399801</v>
      </c>
      <c r="J28" s="82">
        <v>106.860655310108</v>
      </c>
      <c r="K28" s="55">
        <v>76.327975372156502</v>
      </c>
      <c r="L28" s="338" t="s">
        <v>30</v>
      </c>
      <c r="M28" s="55"/>
      <c r="N28" s="338" t="s">
        <v>30</v>
      </c>
      <c r="O28" s="55"/>
      <c r="P28" s="82" t="s">
        <v>30</v>
      </c>
      <c r="Q28" s="55"/>
      <c r="R28" s="82" t="s">
        <v>79</v>
      </c>
      <c r="S28" s="55"/>
      <c r="T28" s="82" t="s">
        <v>30</v>
      </c>
      <c r="U28" s="55"/>
      <c r="V28" s="82">
        <v>1025.39685371873</v>
      </c>
      <c r="W28" s="55">
        <v>237.82927893084599</v>
      </c>
    </row>
    <row r="29" spans="1:23" ht="10.5" customHeight="1" x14ac:dyDescent="0.25">
      <c r="A29" s="78"/>
      <c r="B29" s="78" t="s">
        <v>279</v>
      </c>
      <c r="C29" s="99"/>
      <c r="D29" s="169"/>
      <c r="E29" s="78"/>
      <c r="F29" s="159" t="s">
        <v>30</v>
      </c>
      <c r="G29" s="56"/>
      <c r="H29" s="159">
        <v>974.16724450793402</v>
      </c>
      <c r="I29" s="56">
        <v>430.05214094174403</v>
      </c>
      <c r="J29" s="159" t="s">
        <v>79</v>
      </c>
      <c r="K29" s="56"/>
      <c r="L29" s="159" t="s">
        <v>30</v>
      </c>
      <c r="M29" s="56"/>
      <c r="N29" s="159" t="s">
        <v>30</v>
      </c>
      <c r="O29" s="56"/>
      <c r="P29" s="159" t="s">
        <v>30</v>
      </c>
      <c r="Q29" s="56"/>
      <c r="R29" s="159" t="s">
        <v>30</v>
      </c>
      <c r="S29" s="56"/>
      <c r="T29" s="159" t="s">
        <v>30</v>
      </c>
      <c r="U29" s="56"/>
      <c r="V29" s="159">
        <v>1056.40400807066</v>
      </c>
      <c r="W29" s="56">
        <v>482.77958705078498</v>
      </c>
    </row>
    <row r="30" spans="1:23" x14ac:dyDescent="0.25">
      <c r="A30" s="240">
        <v>1</v>
      </c>
      <c r="B30" s="9" t="s">
        <v>189</v>
      </c>
      <c r="C30" s="84"/>
      <c r="D30" s="42"/>
      <c r="E30" s="42"/>
      <c r="F30" s="47"/>
      <c r="H30" s="47"/>
      <c r="J30" s="47"/>
      <c r="L30" s="47"/>
      <c r="N30" s="47"/>
      <c r="P30" s="47"/>
      <c r="R30" s="47"/>
      <c r="T30" s="47"/>
    </row>
    <row r="31" spans="1:23" x14ac:dyDescent="0.25">
      <c r="A31" s="42"/>
      <c r="B31" s="42"/>
      <c r="C31" s="84"/>
      <c r="D31" s="42"/>
      <c r="E31" s="42"/>
      <c r="F31" s="47"/>
      <c r="H31" s="47"/>
      <c r="J31" s="47"/>
      <c r="L31" s="47"/>
      <c r="N31" s="47"/>
      <c r="P31" s="47"/>
      <c r="R31" s="47"/>
      <c r="T31" s="47"/>
    </row>
    <row r="32" spans="1:23" x14ac:dyDescent="0.25">
      <c r="A32" s="5"/>
      <c r="B32" s="5"/>
      <c r="C32" s="6"/>
      <c r="D32" s="5"/>
      <c r="E32" s="5"/>
      <c r="F32" s="47"/>
      <c r="H32" s="47"/>
      <c r="J32" s="47"/>
      <c r="L32" s="47"/>
      <c r="N32" s="47"/>
      <c r="P32" s="47"/>
      <c r="R32" s="47"/>
      <c r="T32" s="47"/>
    </row>
    <row r="33" spans="1:20" x14ac:dyDescent="0.25">
      <c r="A33" s="42"/>
      <c r="B33" s="42"/>
      <c r="C33" s="84"/>
      <c r="D33" s="42"/>
      <c r="E33" s="42"/>
      <c r="F33" s="47"/>
      <c r="H33" s="47"/>
      <c r="J33" s="47"/>
      <c r="L33" s="47"/>
      <c r="N33" s="47"/>
      <c r="P33" s="47"/>
      <c r="R33" s="47"/>
      <c r="T33" s="47"/>
    </row>
    <row r="34" spans="1:20" x14ac:dyDescent="0.25">
      <c r="A34" s="42"/>
      <c r="B34" s="42"/>
      <c r="C34" s="84"/>
      <c r="D34" s="42"/>
      <c r="E34" s="42"/>
      <c r="F34" s="47"/>
      <c r="H34" s="47"/>
      <c r="J34" s="47"/>
      <c r="L34" s="47"/>
      <c r="N34" s="47"/>
      <c r="P34" s="47"/>
      <c r="R34" s="47"/>
      <c r="T34" s="47"/>
    </row>
    <row r="35" spans="1:20" x14ac:dyDescent="0.25">
      <c r="A35" s="42"/>
      <c r="B35" s="42"/>
      <c r="C35" s="84"/>
      <c r="D35" s="42"/>
      <c r="E35" s="42"/>
      <c r="F35" s="47"/>
      <c r="H35" s="47"/>
      <c r="J35" s="47"/>
      <c r="L35" s="47"/>
      <c r="N35" s="47"/>
      <c r="P35" s="47"/>
      <c r="R35" s="47"/>
      <c r="T35" s="47"/>
    </row>
    <row r="36" spans="1:20" x14ac:dyDescent="0.25">
      <c r="A36" s="42"/>
      <c r="B36" s="87"/>
      <c r="C36" s="84"/>
      <c r="D36" s="42"/>
      <c r="E36" s="42"/>
      <c r="F36" s="47"/>
      <c r="H36" s="47"/>
      <c r="J36" s="47"/>
      <c r="L36" s="47"/>
      <c r="N36" s="47"/>
      <c r="P36" s="47"/>
      <c r="R36" s="47"/>
      <c r="T36" s="47"/>
    </row>
    <row r="37" spans="1:20" x14ac:dyDescent="0.25">
      <c r="A37" s="42"/>
      <c r="B37" s="42"/>
      <c r="C37" s="84"/>
      <c r="D37" s="42"/>
      <c r="E37" s="42"/>
      <c r="F37" s="47"/>
      <c r="H37" s="47"/>
      <c r="J37" s="47"/>
      <c r="L37" s="47"/>
      <c r="N37" s="47"/>
      <c r="P37" s="47"/>
      <c r="R37" s="47"/>
      <c r="T37" s="47"/>
    </row>
    <row r="38" spans="1:20" ht="12.75" customHeight="1" x14ac:dyDescent="0.25">
      <c r="A38" s="5"/>
      <c r="B38" s="5"/>
      <c r="C38" s="6"/>
      <c r="D38" s="5"/>
      <c r="E38" s="5"/>
      <c r="F38" s="47"/>
      <c r="H38" s="47"/>
      <c r="J38" s="47"/>
      <c r="L38" s="47"/>
      <c r="N38" s="47"/>
      <c r="P38" s="47"/>
      <c r="R38" s="47"/>
      <c r="T38" s="47"/>
    </row>
    <row r="39" spans="1:20" x14ac:dyDescent="0.25">
      <c r="A39" s="42"/>
      <c r="B39" s="88"/>
      <c r="C39" s="84"/>
      <c r="D39" s="42"/>
      <c r="E39" s="42"/>
      <c r="F39" s="47"/>
      <c r="H39" s="47"/>
      <c r="J39" s="47"/>
      <c r="L39" s="47"/>
      <c r="N39" s="47"/>
      <c r="P39" s="47"/>
      <c r="R39" s="47"/>
      <c r="T39" s="47"/>
    </row>
    <row r="40" spans="1:20" x14ac:dyDescent="0.25">
      <c r="A40" s="42"/>
      <c r="B40" s="88"/>
      <c r="C40" s="84"/>
      <c r="D40" s="89"/>
      <c r="E40" s="42"/>
      <c r="F40" s="47"/>
      <c r="H40" s="47"/>
      <c r="J40" s="47"/>
      <c r="L40" s="47"/>
      <c r="N40" s="47"/>
      <c r="P40" s="47"/>
      <c r="R40" s="47"/>
      <c r="T40" s="47"/>
    </row>
    <row r="41" spans="1:20" x14ac:dyDescent="0.25">
      <c r="A41" s="42"/>
      <c r="B41" s="81"/>
      <c r="C41" s="84"/>
      <c r="D41" s="89"/>
      <c r="E41" s="42"/>
      <c r="F41" s="47"/>
      <c r="H41" s="47"/>
      <c r="J41" s="47"/>
      <c r="L41" s="47"/>
      <c r="N41" s="47"/>
      <c r="P41" s="47"/>
      <c r="R41" s="47"/>
      <c r="T41" s="47"/>
    </row>
    <row r="42" spans="1:20" x14ac:dyDescent="0.25">
      <c r="A42" s="42"/>
      <c r="B42" s="81"/>
      <c r="C42" s="84"/>
      <c r="D42" s="89"/>
      <c r="E42" s="42"/>
      <c r="F42" s="47"/>
      <c r="H42" s="47"/>
      <c r="J42" s="47"/>
      <c r="L42" s="47"/>
      <c r="N42" s="47"/>
      <c r="P42" s="47"/>
      <c r="R42" s="47"/>
      <c r="T42" s="47"/>
    </row>
    <row r="43" spans="1:20" x14ac:dyDescent="0.25">
      <c r="A43" s="42"/>
      <c r="B43" s="81"/>
      <c r="C43" s="84"/>
      <c r="D43" s="42"/>
      <c r="E43" s="42"/>
      <c r="F43" s="47"/>
      <c r="H43" s="47"/>
      <c r="J43" s="47"/>
      <c r="L43" s="47"/>
      <c r="N43" s="47"/>
      <c r="P43" s="47"/>
      <c r="R43" s="47"/>
      <c r="T43" s="47"/>
    </row>
    <row r="44" spans="1:20" x14ac:dyDescent="0.25">
      <c r="F44" s="47"/>
      <c r="H44" s="47"/>
      <c r="J44" s="47"/>
      <c r="L44" s="47"/>
      <c r="N44" s="47"/>
      <c r="P44" s="47"/>
      <c r="R44" s="47"/>
      <c r="T44" s="47"/>
    </row>
    <row r="45" spans="1:20" x14ac:dyDescent="0.25">
      <c r="F45" s="47"/>
      <c r="H45" s="47"/>
      <c r="J45" s="47"/>
      <c r="L45" s="47"/>
      <c r="N45" s="47"/>
      <c r="P45" s="47"/>
      <c r="R45" s="47"/>
      <c r="T45" s="47"/>
    </row>
    <row r="46" spans="1:20" x14ac:dyDescent="0.25">
      <c r="F46" s="47"/>
      <c r="H46" s="47"/>
      <c r="J46" s="47"/>
      <c r="L46" s="47"/>
      <c r="N46" s="47"/>
      <c r="P46" s="47"/>
      <c r="R46" s="47"/>
      <c r="T46" s="47"/>
    </row>
    <row r="47" spans="1:20" x14ac:dyDescent="0.25">
      <c r="F47" s="47"/>
      <c r="H47" s="47"/>
      <c r="J47" s="47"/>
      <c r="L47" s="47"/>
      <c r="N47" s="47"/>
      <c r="P47" s="47"/>
      <c r="R47" s="47"/>
      <c r="T47" s="47"/>
    </row>
    <row r="48" spans="1:20" x14ac:dyDescent="0.25">
      <c r="F48" s="47"/>
      <c r="H48" s="47"/>
      <c r="J48" s="47"/>
      <c r="L48" s="47"/>
      <c r="N48" s="47"/>
      <c r="P48" s="47"/>
      <c r="R48" s="47"/>
      <c r="T48" s="47"/>
    </row>
  </sheetData>
  <mergeCells count="11">
    <mergeCell ref="A2:W2"/>
    <mergeCell ref="V6:W6"/>
    <mergeCell ref="F6:G6"/>
    <mergeCell ref="H6:I6"/>
    <mergeCell ref="J6:K6"/>
    <mergeCell ref="L6:M6"/>
    <mergeCell ref="N6:O6"/>
    <mergeCell ref="P6:Q6"/>
    <mergeCell ref="R6:S6"/>
    <mergeCell ref="T6:U6"/>
    <mergeCell ref="F5:W5"/>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38">
    <tabColor rgb="FF00B050"/>
    <pageSetUpPr fitToPage="1"/>
  </sheetPr>
  <dimension ref="A2:AA42"/>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4.6640625" style="1" customWidth="1"/>
    <col min="3" max="3" width="2.109375" style="8" customWidth="1"/>
    <col min="4" max="4" width="4.88671875" style="1" customWidth="1"/>
    <col min="5" max="5" width="9" style="1" customWidth="1"/>
    <col min="6" max="6" width="5.44140625" style="105" customWidth="1"/>
    <col min="7" max="7" width="5.44140625" style="47" customWidth="1"/>
    <col min="8" max="8" width="5.44140625" style="105" customWidth="1"/>
    <col min="9" max="9" width="5.44140625" style="47" customWidth="1"/>
    <col min="10" max="10" width="5.44140625" style="105" customWidth="1"/>
    <col min="11" max="11" width="5.44140625" style="47" customWidth="1"/>
    <col min="12" max="12" width="5.44140625" style="105" customWidth="1"/>
    <col min="13" max="13" width="5.44140625" style="47" customWidth="1"/>
    <col min="14" max="14" width="5.44140625" style="105" customWidth="1"/>
    <col min="15" max="15" width="5.44140625" style="47" customWidth="1"/>
    <col min="16" max="16" width="5.44140625" style="105" customWidth="1"/>
    <col min="17" max="17" width="5.44140625" style="47" customWidth="1"/>
    <col min="18" max="18" width="5.44140625" style="105" customWidth="1"/>
    <col min="19" max="19" width="5.44140625" style="47" customWidth="1"/>
    <col min="20" max="20" width="5.44140625" style="105" customWidth="1"/>
    <col min="21" max="21" width="5.44140625" style="47" customWidth="1"/>
    <col min="22" max="23" width="5.6640625" style="47" customWidth="1"/>
    <col min="24" max="24" width="11.33203125" style="47" customWidth="1"/>
    <col min="25" max="29" width="0" style="47" hidden="1" customWidth="1"/>
    <col min="30" max="16384" width="9.109375" style="47"/>
  </cols>
  <sheetData>
    <row r="2" spans="1:27" ht="30" customHeight="1" x14ac:dyDescent="0.25">
      <c r="A2" s="451" t="s">
        <v>388</v>
      </c>
      <c r="B2" s="451"/>
      <c r="C2" s="451"/>
      <c r="D2" s="451"/>
      <c r="E2" s="451"/>
      <c r="F2" s="451"/>
      <c r="G2" s="451"/>
      <c r="H2" s="451"/>
      <c r="I2" s="451"/>
      <c r="J2" s="451"/>
      <c r="K2" s="451"/>
      <c r="L2" s="451"/>
      <c r="M2" s="451"/>
      <c r="N2" s="451"/>
      <c r="O2" s="451"/>
      <c r="P2" s="451"/>
      <c r="Q2" s="451"/>
      <c r="R2" s="451"/>
      <c r="S2" s="451"/>
      <c r="T2" s="451"/>
      <c r="U2" s="451"/>
      <c r="V2" s="451"/>
      <c r="W2" s="451"/>
      <c r="X2" s="230"/>
      <c r="Y2" s="230"/>
    </row>
    <row r="3" spans="1:27" ht="28.5" customHeight="1" x14ac:dyDescent="0.25">
      <c r="A3" s="457" t="s">
        <v>389</v>
      </c>
      <c r="B3" s="457"/>
      <c r="C3" s="457"/>
      <c r="D3" s="457"/>
      <c r="E3" s="457"/>
      <c r="F3" s="457"/>
      <c r="G3" s="457"/>
      <c r="H3" s="457"/>
      <c r="I3" s="457"/>
      <c r="J3" s="457"/>
      <c r="K3" s="457"/>
      <c r="L3" s="457"/>
      <c r="M3" s="457"/>
      <c r="N3" s="457"/>
      <c r="O3" s="457"/>
      <c r="P3" s="457"/>
      <c r="Q3" s="457"/>
      <c r="R3" s="457"/>
      <c r="S3" s="457"/>
      <c r="T3" s="457"/>
      <c r="U3" s="457"/>
      <c r="V3" s="457"/>
      <c r="W3" s="457"/>
    </row>
    <row r="4" spans="1:27" x14ac:dyDescent="0.25">
      <c r="A4" s="2"/>
      <c r="B4" s="2"/>
      <c r="C4" s="4"/>
      <c r="D4" s="2"/>
      <c r="E4" s="2"/>
    </row>
    <row r="5" spans="1:27" x14ac:dyDescent="0.25">
      <c r="A5" s="14" t="s">
        <v>85</v>
      </c>
      <c r="B5" s="14"/>
      <c r="C5" s="28"/>
      <c r="D5" s="14"/>
      <c r="E5" s="14"/>
      <c r="F5" s="471" t="s">
        <v>366</v>
      </c>
      <c r="G5" s="471"/>
      <c r="H5" s="471"/>
      <c r="I5" s="471"/>
      <c r="J5" s="471"/>
      <c r="K5" s="471"/>
      <c r="L5" s="471"/>
      <c r="M5" s="471"/>
      <c r="N5" s="471"/>
      <c r="O5" s="471"/>
      <c r="P5" s="471"/>
      <c r="Q5" s="471"/>
      <c r="R5" s="471"/>
      <c r="S5" s="471"/>
      <c r="T5" s="471"/>
      <c r="U5" s="471"/>
      <c r="V5" s="471"/>
      <c r="W5" s="471"/>
    </row>
    <row r="6" spans="1:27" ht="36" customHeight="1" x14ac:dyDescent="0.25">
      <c r="A6" s="17"/>
      <c r="B6" s="17"/>
      <c r="C6" s="171"/>
      <c r="D6" s="17"/>
      <c r="E6" s="17"/>
      <c r="F6" s="481" t="s">
        <v>367</v>
      </c>
      <c r="G6" s="482"/>
      <c r="H6" s="481" t="s">
        <v>368</v>
      </c>
      <c r="I6" s="482"/>
      <c r="J6" s="481" t="s">
        <v>369</v>
      </c>
      <c r="K6" s="482"/>
      <c r="L6" s="481" t="s">
        <v>370</v>
      </c>
      <c r="M6" s="482"/>
      <c r="N6" s="481" t="s">
        <v>371</v>
      </c>
      <c r="O6" s="482"/>
      <c r="P6" s="481" t="s">
        <v>372</v>
      </c>
      <c r="Q6" s="482"/>
      <c r="R6" s="481" t="s">
        <v>373</v>
      </c>
      <c r="S6" s="482"/>
      <c r="T6" s="481" t="s">
        <v>374</v>
      </c>
      <c r="U6" s="482"/>
      <c r="V6" s="454" t="s">
        <v>375</v>
      </c>
      <c r="W6" s="471"/>
    </row>
    <row r="7" spans="1:27" s="1" customFormat="1" ht="14.25" customHeight="1" x14ac:dyDescent="0.25">
      <c r="A7" s="21" t="s">
        <v>84</v>
      </c>
      <c r="B7" s="21"/>
      <c r="C7" s="30"/>
      <c r="D7" s="21"/>
      <c r="E7" s="21"/>
      <c r="F7" s="49">
        <v>39.377351543612001</v>
      </c>
      <c r="G7" s="54">
        <v>26.4913671414626</v>
      </c>
      <c r="H7" s="49">
        <v>25121.7207204281</v>
      </c>
      <c r="I7" s="54">
        <v>1292.5198041862</v>
      </c>
      <c r="J7" s="49">
        <v>2489.3660992362302</v>
      </c>
      <c r="K7" s="54">
        <v>419.11685350612402</v>
      </c>
      <c r="L7" s="49">
        <v>60.518182960129899</v>
      </c>
      <c r="M7" s="54">
        <v>39.9505963662005</v>
      </c>
      <c r="N7" s="389" t="s">
        <v>390</v>
      </c>
      <c r="O7" s="54">
        <v>1.97177967674808</v>
      </c>
      <c r="P7" s="49" t="s">
        <v>30</v>
      </c>
      <c r="Q7" s="54"/>
      <c r="R7" s="49">
        <v>60.182760407172204</v>
      </c>
      <c r="S7" s="54">
        <v>36.281438360379902</v>
      </c>
      <c r="T7" s="49">
        <v>57.421885672238901</v>
      </c>
      <c r="U7" s="54">
        <v>53.620470410022797</v>
      </c>
      <c r="V7" s="49">
        <v>27829.8371067964</v>
      </c>
      <c r="W7" s="54">
        <v>1348.0345796622</v>
      </c>
      <c r="X7" s="47"/>
      <c r="Y7" s="47"/>
      <c r="Z7" s="47"/>
      <c r="AA7" s="47"/>
    </row>
    <row r="8" spans="1:27" s="1" customFormat="1" ht="9.9" customHeight="1" x14ac:dyDescent="0.25">
      <c r="A8" s="5" t="s">
        <v>49</v>
      </c>
      <c r="B8" s="5"/>
      <c r="C8" s="6"/>
      <c r="D8" s="5"/>
      <c r="E8" s="5"/>
      <c r="F8" s="57"/>
      <c r="G8" s="68"/>
      <c r="H8" s="57"/>
      <c r="I8" s="68"/>
      <c r="J8" s="57"/>
      <c r="K8" s="68"/>
      <c r="L8" s="57"/>
      <c r="M8" s="68"/>
      <c r="N8" s="57"/>
      <c r="O8" s="68"/>
      <c r="P8" s="57"/>
      <c r="Q8" s="68"/>
      <c r="R8" s="57"/>
      <c r="S8" s="68"/>
      <c r="T8" s="57"/>
      <c r="U8" s="68"/>
      <c r="V8" s="57"/>
      <c r="W8" s="68"/>
      <c r="X8" s="47"/>
      <c r="Y8" s="47"/>
      <c r="Z8" s="47"/>
      <c r="AA8" s="47"/>
    </row>
    <row r="9" spans="1:27" s="1" customFormat="1" ht="12" customHeight="1" x14ac:dyDescent="0.25">
      <c r="A9" s="42"/>
      <c r="B9" s="225"/>
      <c r="C9" s="84" t="s">
        <v>30</v>
      </c>
      <c r="D9" s="110" t="s">
        <v>391</v>
      </c>
      <c r="E9" s="7"/>
      <c r="F9" s="82" t="s">
        <v>79</v>
      </c>
      <c r="G9" s="55"/>
      <c r="H9" s="82">
        <v>3670.75735218409</v>
      </c>
      <c r="I9" s="55">
        <v>496.9852259237</v>
      </c>
      <c r="J9" s="82">
        <v>481.92678492701799</v>
      </c>
      <c r="K9" s="55">
        <v>259.60061312157802</v>
      </c>
      <c r="L9" s="82" t="s">
        <v>79</v>
      </c>
      <c r="M9" s="55"/>
      <c r="N9" s="82" t="s">
        <v>79</v>
      </c>
      <c r="O9" s="55"/>
      <c r="P9" s="82" t="s">
        <v>30</v>
      </c>
      <c r="Q9" s="55"/>
      <c r="R9" s="82" t="s">
        <v>79</v>
      </c>
      <c r="S9" s="55"/>
      <c r="T9" s="82" t="s">
        <v>79</v>
      </c>
      <c r="U9" s="55"/>
      <c r="V9" s="82">
        <v>4192.0386796501498</v>
      </c>
      <c r="W9" s="55">
        <v>519.39532289349404</v>
      </c>
      <c r="X9" s="47"/>
      <c r="Y9" s="47"/>
      <c r="Z9" s="47"/>
      <c r="AA9" s="47"/>
    </row>
    <row r="10" spans="1:27" s="1" customFormat="1" ht="11.1" customHeight="1" x14ac:dyDescent="0.25">
      <c r="A10" s="42"/>
      <c r="B10" s="88">
        <v>1941</v>
      </c>
      <c r="C10" s="84" t="s">
        <v>30</v>
      </c>
      <c r="D10" s="85">
        <v>1960</v>
      </c>
      <c r="E10" s="42"/>
      <c r="F10" s="388" t="s">
        <v>392</v>
      </c>
      <c r="G10" s="55">
        <v>22.484488637816298</v>
      </c>
      <c r="H10" s="82">
        <v>6441.3694039412603</v>
      </c>
      <c r="I10" s="55">
        <v>567.79490310722804</v>
      </c>
      <c r="J10" s="82">
        <v>551.02193351061101</v>
      </c>
      <c r="K10" s="55">
        <v>222.822456130521</v>
      </c>
      <c r="L10" s="82" t="s">
        <v>30</v>
      </c>
      <c r="M10" s="55"/>
      <c r="N10" s="82" t="s">
        <v>30</v>
      </c>
      <c r="O10" s="55"/>
      <c r="P10" s="82" t="s">
        <v>30</v>
      </c>
      <c r="Q10" s="55"/>
      <c r="R10" s="82" t="s">
        <v>79</v>
      </c>
      <c r="S10" s="55"/>
      <c r="T10" s="82" t="s">
        <v>79</v>
      </c>
      <c r="U10" s="55"/>
      <c r="V10" s="82">
        <v>7031.1672831198402</v>
      </c>
      <c r="W10" s="55">
        <v>618.166334531948</v>
      </c>
      <c r="X10" s="47"/>
      <c r="Y10" s="47"/>
      <c r="Z10" s="47"/>
      <c r="AA10" s="47"/>
    </row>
    <row r="11" spans="1:27" s="1" customFormat="1" ht="11.1" customHeight="1" x14ac:dyDescent="0.25">
      <c r="A11" s="42"/>
      <c r="B11" s="88">
        <v>1961</v>
      </c>
      <c r="C11" s="84" t="s">
        <v>30</v>
      </c>
      <c r="D11" s="85">
        <v>1970</v>
      </c>
      <c r="E11" s="42"/>
      <c r="F11" s="388" t="s">
        <v>393</v>
      </c>
      <c r="G11" s="55">
        <v>11.4872016509315</v>
      </c>
      <c r="H11" s="82">
        <v>5674.1598243586104</v>
      </c>
      <c r="I11" s="55">
        <v>501.38817422742198</v>
      </c>
      <c r="J11" s="82">
        <v>245.739770247341</v>
      </c>
      <c r="K11" s="55">
        <v>80.877514519177694</v>
      </c>
      <c r="L11" s="82" t="s">
        <v>79</v>
      </c>
      <c r="M11" s="55"/>
      <c r="N11" s="82" t="s">
        <v>30</v>
      </c>
      <c r="O11" s="55"/>
      <c r="P11" s="82" t="s">
        <v>30</v>
      </c>
      <c r="Q11" s="55"/>
      <c r="R11" s="82">
        <v>24.3051891530795</v>
      </c>
      <c r="S11" s="55">
        <v>20.8130305828731</v>
      </c>
      <c r="T11" s="82" t="s">
        <v>79</v>
      </c>
      <c r="U11" s="55"/>
      <c r="V11" s="82">
        <v>5977.1306381190398</v>
      </c>
      <c r="W11" s="55">
        <v>468.23709404651498</v>
      </c>
      <c r="X11" s="47"/>
      <c r="Y11" s="47"/>
      <c r="Z11" s="47"/>
      <c r="AA11" s="47"/>
    </row>
    <row r="12" spans="1:27" s="1" customFormat="1" ht="11.1" customHeight="1" x14ac:dyDescent="0.25">
      <c r="A12" s="42"/>
      <c r="B12" s="88">
        <v>1971</v>
      </c>
      <c r="C12" s="84" t="s">
        <v>30</v>
      </c>
      <c r="D12" s="85">
        <v>1980</v>
      </c>
      <c r="E12" s="42"/>
      <c r="F12" s="82" t="s">
        <v>79</v>
      </c>
      <c r="G12" s="55"/>
      <c r="H12" s="82">
        <v>2715.1404947474498</v>
      </c>
      <c r="I12" s="55">
        <v>507.93946177867599</v>
      </c>
      <c r="J12" s="82">
        <v>285.14816688058499</v>
      </c>
      <c r="K12" s="55">
        <v>106.26034802890101</v>
      </c>
      <c r="L12" s="82" t="s">
        <v>79</v>
      </c>
      <c r="M12" s="55"/>
      <c r="N12" s="82" t="s">
        <v>30</v>
      </c>
      <c r="O12" s="55"/>
      <c r="P12" s="82" t="s">
        <v>30</v>
      </c>
      <c r="Q12" s="55"/>
      <c r="R12" s="82" t="s">
        <v>79</v>
      </c>
      <c r="S12" s="55"/>
      <c r="T12" s="82" t="s">
        <v>79</v>
      </c>
      <c r="U12" s="55"/>
      <c r="V12" s="82">
        <v>3015.9181665278202</v>
      </c>
      <c r="W12" s="55">
        <v>520.60089577983797</v>
      </c>
      <c r="X12" s="47"/>
      <c r="Y12" s="47"/>
      <c r="Z12" s="47"/>
      <c r="AA12" s="47"/>
    </row>
    <row r="13" spans="1:27" s="1" customFormat="1" ht="11.1" customHeight="1" x14ac:dyDescent="0.25">
      <c r="A13" s="42"/>
      <c r="B13" s="88">
        <v>1981</v>
      </c>
      <c r="C13" s="84" t="s">
        <v>30</v>
      </c>
      <c r="D13" s="85">
        <v>1990</v>
      </c>
      <c r="E13" s="42"/>
      <c r="F13" s="82" t="s">
        <v>79</v>
      </c>
      <c r="G13" s="55"/>
      <c r="H13" s="82">
        <v>1672.4298702501901</v>
      </c>
      <c r="I13" s="55">
        <v>331.16109425604998</v>
      </c>
      <c r="J13" s="82">
        <v>281.342011027122</v>
      </c>
      <c r="K13" s="55">
        <v>111.08374145878101</v>
      </c>
      <c r="L13" s="82" t="s">
        <v>79</v>
      </c>
      <c r="M13" s="55"/>
      <c r="N13" s="82" t="s">
        <v>30</v>
      </c>
      <c r="O13" s="55"/>
      <c r="P13" s="82" t="s">
        <v>30</v>
      </c>
      <c r="Q13" s="55"/>
      <c r="R13" s="82" t="s">
        <v>30</v>
      </c>
      <c r="S13" s="55"/>
      <c r="T13" s="82" t="s">
        <v>79</v>
      </c>
      <c r="U13" s="55"/>
      <c r="V13" s="82">
        <v>1962.2282936701799</v>
      </c>
      <c r="W13" s="55">
        <v>318.08632930751702</v>
      </c>
      <c r="X13" s="47"/>
      <c r="Y13" s="47"/>
      <c r="Z13" s="47"/>
      <c r="AA13" s="47"/>
    </row>
    <row r="14" spans="1:27" s="1" customFormat="1" ht="11.1" customHeight="1" x14ac:dyDescent="0.25">
      <c r="A14" s="42"/>
      <c r="B14" s="88">
        <v>1991</v>
      </c>
      <c r="C14" s="84" t="s">
        <v>30</v>
      </c>
      <c r="D14" s="85">
        <v>2000</v>
      </c>
      <c r="E14" s="42"/>
      <c r="F14" s="82" t="s">
        <v>30</v>
      </c>
      <c r="G14" s="55"/>
      <c r="H14" s="82">
        <v>1590.3831112493599</v>
      </c>
      <c r="I14" s="55">
        <v>341.01848290834499</v>
      </c>
      <c r="J14" s="82">
        <v>291.91538111031701</v>
      </c>
      <c r="K14" s="55">
        <v>139.45525793239901</v>
      </c>
      <c r="L14" s="382" t="s">
        <v>394</v>
      </c>
      <c r="M14" s="55">
        <v>6.8716798832020496</v>
      </c>
      <c r="N14" s="82" t="s">
        <v>79</v>
      </c>
      <c r="O14" s="55"/>
      <c r="P14" s="82" t="s">
        <v>30</v>
      </c>
      <c r="Q14" s="55"/>
      <c r="R14" s="82" t="s">
        <v>30</v>
      </c>
      <c r="S14" s="55"/>
      <c r="T14" s="82" t="s">
        <v>79</v>
      </c>
      <c r="U14" s="55"/>
      <c r="V14" s="82">
        <v>1909.75124993896</v>
      </c>
      <c r="W14" s="55">
        <v>387.256965800432</v>
      </c>
      <c r="X14" s="47"/>
      <c r="Y14" s="47"/>
      <c r="Z14" s="47"/>
      <c r="AA14" s="47"/>
    </row>
    <row r="15" spans="1:27" s="1" customFormat="1" ht="11.1" customHeight="1" x14ac:dyDescent="0.25">
      <c r="A15" s="98"/>
      <c r="B15" s="88">
        <v>2001</v>
      </c>
      <c r="C15" s="84" t="s">
        <v>30</v>
      </c>
      <c r="D15" s="85">
        <v>2010</v>
      </c>
      <c r="E15" s="42"/>
      <c r="F15" s="82" t="s">
        <v>30</v>
      </c>
      <c r="G15" s="55"/>
      <c r="H15" s="82">
        <v>1146.3066837906599</v>
      </c>
      <c r="I15" s="55">
        <v>224.14734267274301</v>
      </c>
      <c r="J15" s="82">
        <v>67.025002391279301</v>
      </c>
      <c r="K15" s="55">
        <v>30.764544662983401</v>
      </c>
      <c r="L15" s="82" t="s">
        <v>79</v>
      </c>
      <c r="M15" s="55"/>
      <c r="N15" s="82" t="s">
        <v>79</v>
      </c>
      <c r="O15" s="55"/>
      <c r="P15" s="82" t="s">
        <v>30</v>
      </c>
      <c r="Q15" s="55"/>
      <c r="R15" s="82" t="s">
        <v>79</v>
      </c>
      <c r="S15" s="55"/>
      <c r="T15" s="82" t="s">
        <v>30</v>
      </c>
      <c r="U15" s="55"/>
      <c r="V15" s="82">
        <v>1243.8617667219701</v>
      </c>
      <c r="W15" s="55">
        <v>225.150465122235</v>
      </c>
      <c r="X15" s="47"/>
      <c r="Y15" s="47"/>
      <c r="Z15" s="47"/>
      <c r="AA15" s="47"/>
    </row>
    <row r="16" spans="1:27" s="1" customFormat="1" ht="11.1" customHeight="1" x14ac:dyDescent="0.25">
      <c r="A16" s="98"/>
      <c r="B16" s="88">
        <v>2011</v>
      </c>
      <c r="C16" s="84" t="s">
        <v>41</v>
      </c>
      <c r="D16" s="85"/>
      <c r="E16" s="42"/>
      <c r="F16" s="82" t="s">
        <v>30</v>
      </c>
      <c r="G16" s="55"/>
      <c r="H16" s="82">
        <v>2211.1739799064799</v>
      </c>
      <c r="I16" s="55">
        <v>422.92551654675901</v>
      </c>
      <c r="J16" s="82">
        <v>285.24704914195098</v>
      </c>
      <c r="K16" s="55">
        <v>130.93674036032999</v>
      </c>
      <c r="L16" s="82" t="s">
        <v>79</v>
      </c>
      <c r="M16" s="55"/>
      <c r="N16" s="82" t="s">
        <v>30</v>
      </c>
      <c r="O16" s="55"/>
      <c r="P16" s="82" t="s">
        <v>30</v>
      </c>
      <c r="Q16" s="55"/>
      <c r="R16" s="82" t="s">
        <v>30</v>
      </c>
      <c r="S16" s="55"/>
      <c r="T16" s="82" t="s">
        <v>30</v>
      </c>
      <c r="U16" s="55"/>
      <c r="V16" s="82">
        <v>2497.7410290484299</v>
      </c>
      <c r="W16" s="55">
        <v>523.52510090538794</v>
      </c>
      <c r="X16" s="47"/>
      <c r="Y16" s="47"/>
      <c r="Z16" s="47"/>
      <c r="AA16" s="47"/>
    </row>
    <row r="17" spans="1:27" s="1" customFormat="1" ht="11.1" customHeight="1" x14ac:dyDescent="0.25">
      <c r="A17" s="42"/>
      <c r="B17" s="42" t="s">
        <v>101</v>
      </c>
      <c r="C17" s="84"/>
      <c r="D17" s="42"/>
      <c r="E17" s="42"/>
      <c r="F17" s="82" t="s">
        <v>30</v>
      </c>
      <c r="G17" s="55"/>
      <c r="H17" s="82" t="s">
        <v>30</v>
      </c>
      <c r="I17" s="55"/>
      <c r="J17" s="82" t="s">
        <v>30</v>
      </c>
      <c r="K17" s="55"/>
      <c r="L17" s="82" t="s">
        <v>30</v>
      </c>
      <c r="M17" s="55"/>
      <c r="N17" s="82" t="s">
        <v>30</v>
      </c>
      <c r="O17" s="55"/>
      <c r="P17" s="82" t="s">
        <v>30</v>
      </c>
      <c r="Q17" s="55" t="s">
        <v>86</v>
      </c>
      <c r="R17" s="82" t="s">
        <v>30</v>
      </c>
      <c r="S17" s="55"/>
      <c r="T17" s="82" t="s">
        <v>30</v>
      </c>
      <c r="U17" s="55"/>
      <c r="V17" s="82" t="s">
        <v>30</v>
      </c>
      <c r="W17" s="55"/>
      <c r="X17" s="47"/>
      <c r="Y17" s="47"/>
      <c r="Z17" s="47"/>
      <c r="AA17" s="47"/>
    </row>
    <row r="18" spans="1:27" s="1" customFormat="1" ht="11.1" customHeight="1" x14ac:dyDescent="0.25">
      <c r="A18" s="5" t="s">
        <v>94</v>
      </c>
      <c r="B18" s="5"/>
      <c r="C18" s="6"/>
      <c r="D18" s="5"/>
      <c r="E18" s="5"/>
      <c r="F18" s="82" t="s">
        <v>86</v>
      </c>
      <c r="G18" s="55"/>
      <c r="H18" s="82" t="s">
        <v>86</v>
      </c>
      <c r="I18" s="55"/>
      <c r="J18" s="82" t="s">
        <v>86</v>
      </c>
      <c r="K18" s="55"/>
      <c r="L18" s="82" t="s">
        <v>86</v>
      </c>
      <c r="M18" s="55"/>
      <c r="N18" s="82" t="s">
        <v>86</v>
      </c>
      <c r="O18" s="55"/>
      <c r="P18" s="82" t="s">
        <v>86</v>
      </c>
      <c r="Q18" s="55" t="s">
        <v>86</v>
      </c>
      <c r="R18" s="82" t="s">
        <v>86</v>
      </c>
      <c r="S18" s="55"/>
      <c r="T18" s="82" t="s">
        <v>86</v>
      </c>
      <c r="U18" s="55"/>
      <c r="V18" s="82" t="s">
        <v>86</v>
      </c>
      <c r="W18" s="55"/>
      <c r="X18" s="47"/>
      <c r="Y18" s="47"/>
      <c r="Z18" s="47"/>
      <c r="AA18" s="47"/>
    </row>
    <row r="19" spans="1:27" s="1" customFormat="1" ht="11.1" customHeight="1" x14ac:dyDescent="0.25">
      <c r="A19" s="42"/>
      <c r="B19" s="42" t="s">
        <v>95</v>
      </c>
      <c r="C19" s="84"/>
      <c r="D19" s="42"/>
      <c r="E19" s="42"/>
      <c r="F19" s="388" t="s">
        <v>395</v>
      </c>
      <c r="G19" s="55">
        <v>1.2478592675123199</v>
      </c>
      <c r="H19" s="82">
        <v>59.964617238211602</v>
      </c>
      <c r="I19" s="55">
        <v>36.256105740207602</v>
      </c>
      <c r="J19" s="388" t="s">
        <v>396</v>
      </c>
      <c r="K19" s="55">
        <v>4.2420708409590597</v>
      </c>
      <c r="L19" s="82" t="s">
        <v>30</v>
      </c>
      <c r="M19" s="55"/>
      <c r="N19" s="82" t="s">
        <v>30</v>
      </c>
      <c r="O19" s="55"/>
      <c r="P19" s="82" t="s">
        <v>30</v>
      </c>
      <c r="Q19" s="55"/>
      <c r="R19" s="82" t="s">
        <v>79</v>
      </c>
      <c r="S19" s="55"/>
      <c r="T19" s="82" t="s">
        <v>30</v>
      </c>
      <c r="U19" s="55"/>
      <c r="V19" s="82">
        <v>65.064883906607506</v>
      </c>
      <c r="W19" s="55">
        <v>34.262673723373602</v>
      </c>
      <c r="X19" s="47"/>
      <c r="Y19" s="47"/>
      <c r="Z19" s="47"/>
      <c r="AA19" s="47"/>
    </row>
    <row r="20" spans="1:27" s="1" customFormat="1" ht="11.1" customHeight="1" x14ac:dyDescent="0.25">
      <c r="A20" s="42"/>
      <c r="B20" s="42" t="s">
        <v>96</v>
      </c>
      <c r="C20" s="84"/>
      <c r="D20" s="42"/>
      <c r="E20" s="42"/>
      <c r="F20" s="82">
        <v>23.9854873396804</v>
      </c>
      <c r="G20" s="55">
        <v>23.602479753017601</v>
      </c>
      <c r="H20" s="82">
        <v>7910.9764351077201</v>
      </c>
      <c r="I20" s="55">
        <v>738.08920156900297</v>
      </c>
      <c r="J20" s="82">
        <v>968.57471284273004</v>
      </c>
      <c r="K20" s="55">
        <v>296.09959499602098</v>
      </c>
      <c r="L20" s="82">
        <v>31.7519900044006</v>
      </c>
      <c r="M20" s="55">
        <v>23.834983975223601</v>
      </c>
      <c r="N20" s="82" t="s">
        <v>79</v>
      </c>
      <c r="O20" s="55"/>
      <c r="P20" s="82" t="s">
        <v>30</v>
      </c>
      <c r="Q20" s="55"/>
      <c r="R20" s="82" t="s">
        <v>79</v>
      </c>
      <c r="S20" s="55"/>
      <c r="T20" s="82" t="s">
        <v>79</v>
      </c>
      <c r="U20" s="55"/>
      <c r="V20" s="82">
        <v>8996.6080203953006</v>
      </c>
      <c r="W20" s="55">
        <v>803.61283704256505</v>
      </c>
      <c r="X20" s="47"/>
      <c r="Y20" s="47"/>
      <c r="Z20" s="47"/>
      <c r="AA20" s="47"/>
    </row>
    <row r="21" spans="1:27" s="1" customFormat="1" ht="11.1" customHeight="1" x14ac:dyDescent="0.25">
      <c r="A21" s="42"/>
      <c r="B21" s="42" t="s">
        <v>97</v>
      </c>
      <c r="C21" s="84"/>
      <c r="D21" s="42"/>
      <c r="E21" s="42"/>
      <c r="F21" s="82">
        <v>6.3241522576895699</v>
      </c>
      <c r="G21" s="55">
        <v>5.8118532686323201</v>
      </c>
      <c r="H21" s="82">
        <v>10359.781112491601</v>
      </c>
      <c r="I21" s="55">
        <v>867.76937853223001</v>
      </c>
      <c r="J21" s="82">
        <v>1226.38015699882</v>
      </c>
      <c r="K21" s="55">
        <v>293.249313327469</v>
      </c>
      <c r="L21" s="82" t="s">
        <v>79</v>
      </c>
      <c r="M21" s="55"/>
      <c r="N21" s="82" t="s">
        <v>30</v>
      </c>
      <c r="O21" s="55"/>
      <c r="P21" s="82" t="s">
        <v>30</v>
      </c>
      <c r="Q21" s="55"/>
      <c r="R21" s="82" t="s">
        <v>79</v>
      </c>
      <c r="S21" s="55"/>
      <c r="T21" s="82" t="s">
        <v>79</v>
      </c>
      <c r="U21" s="55"/>
      <c r="V21" s="82">
        <v>11629.864385090001</v>
      </c>
      <c r="W21" s="55">
        <v>924.98842320721803</v>
      </c>
      <c r="X21" s="47"/>
      <c r="Y21" s="47"/>
      <c r="Z21" s="47"/>
      <c r="AA21" s="47"/>
    </row>
    <row r="22" spans="1:27" s="1" customFormat="1" ht="11.1" customHeight="1" x14ac:dyDescent="0.25">
      <c r="A22" s="42"/>
      <c r="B22" s="87" t="s">
        <v>177</v>
      </c>
      <c r="C22" s="84"/>
      <c r="D22" s="42"/>
      <c r="E22" s="42"/>
      <c r="F22" s="82" t="s">
        <v>79</v>
      </c>
      <c r="G22" s="55"/>
      <c r="H22" s="82">
        <v>4413.8598536933096</v>
      </c>
      <c r="I22" s="55">
        <v>523.94254233158495</v>
      </c>
      <c r="J22" s="82">
        <v>554.10758523273398</v>
      </c>
      <c r="K22" s="55">
        <v>223.683291474117</v>
      </c>
      <c r="L22" s="82" t="s">
        <v>30</v>
      </c>
      <c r="M22" s="55"/>
      <c r="N22" s="82" t="s">
        <v>30</v>
      </c>
      <c r="O22" s="55"/>
      <c r="P22" s="82" t="s">
        <v>30</v>
      </c>
      <c r="Q22" s="55"/>
      <c r="R22" s="82" t="s">
        <v>79</v>
      </c>
      <c r="S22" s="55"/>
      <c r="T22" s="82" t="s">
        <v>79</v>
      </c>
      <c r="U22" s="55"/>
      <c r="V22" s="82">
        <v>4983.37321781016</v>
      </c>
      <c r="W22" s="55">
        <v>606.328869539626</v>
      </c>
      <c r="X22" s="47"/>
      <c r="Y22" s="47"/>
      <c r="Z22" s="47"/>
      <c r="AA22" s="47"/>
    </row>
    <row r="23" spans="1:27" s="1" customFormat="1" ht="11.1" customHeight="1" x14ac:dyDescent="0.25">
      <c r="A23" s="42"/>
      <c r="B23" s="42" t="s">
        <v>98</v>
      </c>
      <c r="C23" s="84"/>
      <c r="D23" s="42"/>
      <c r="E23" s="42"/>
      <c r="F23" s="388" t="s">
        <v>397</v>
      </c>
      <c r="G23" s="55">
        <v>12.3622145920686</v>
      </c>
      <c r="H23" s="82">
        <v>6790.9985555905696</v>
      </c>
      <c r="I23" s="55">
        <v>420.47706914056499</v>
      </c>
      <c r="J23" s="82">
        <v>291.63504439467698</v>
      </c>
      <c r="K23" s="55">
        <v>61.504686831926001</v>
      </c>
      <c r="L23" s="82" t="s">
        <v>79</v>
      </c>
      <c r="M23" s="55"/>
      <c r="N23" s="82" t="s">
        <v>30</v>
      </c>
      <c r="O23" s="55"/>
      <c r="P23" s="82" t="s">
        <v>30</v>
      </c>
      <c r="Q23" s="55"/>
      <c r="R23" s="82">
        <v>23.677847689152198</v>
      </c>
      <c r="S23" s="55">
        <v>20.370536058063099</v>
      </c>
      <c r="T23" s="82" t="s">
        <v>79</v>
      </c>
      <c r="U23" s="55"/>
      <c r="V23" s="82">
        <v>7138.2998174044696</v>
      </c>
      <c r="W23" s="55">
        <v>407.88031465687101</v>
      </c>
      <c r="X23" s="47"/>
      <c r="Y23" s="47"/>
      <c r="Z23" s="47"/>
      <c r="AA23" s="47"/>
    </row>
    <row r="24" spans="1:27" s="1" customFormat="1" ht="12" customHeight="1" x14ac:dyDescent="0.25">
      <c r="A24" s="5" t="s">
        <v>398</v>
      </c>
      <c r="B24" s="5"/>
      <c r="C24" s="6"/>
      <c r="D24" s="5"/>
      <c r="E24" s="5"/>
      <c r="F24" s="82" t="s">
        <v>86</v>
      </c>
      <c r="G24" s="55"/>
      <c r="H24" s="82" t="s">
        <v>86</v>
      </c>
      <c r="I24" s="55"/>
      <c r="J24" s="82" t="s">
        <v>86</v>
      </c>
      <c r="K24" s="55"/>
      <c r="L24" s="82" t="s">
        <v>86</v>
      </c>
      <c r="M24" s="55"/>
      <c r="N24" s="82" t="s">
        <v>86</v>
      </c>
      <c r="O24" s="55"/>
      <c r="P24" s="82" t="s">
        <v>86</v>
      </c>
      <c r="Q24" s="55" t="s">
        <v>86</v>
      </c>
      <c r="R24" s="82" t="s">
        <v>86</v>
      </c>
      <c r="S24" s="55"/>
      <c r="T24" s="82" t="s">
        <v>86</v>
      </c>
      <c r="U24" s="55"/>
      <c r="V24" s="82" t="s">
        <v>86</v>
      </c>
      <c r="W24" s="55"/>
      <c r="X24" s="47"/>
      <c r="Y24" s="47"/>
      <c r="Z24" s="47"/>
      <c r="AA24" s="47"/>
    </row>
    <row r="25" spans="1:27" s="1" customFormat="1" ht="11.1" customHeight="1" x14ac:dyDescent="0.25">
      <c r="A25" s="42"/>
      <c r="B25" s="88"/>
      <c r="C25" s="84" t="s">
        <v>30</v>
      </c>
      <c r="D25" s="42">
        <v>500</v>
      </c>
      <c r="E25" s="42" t="s">
        <v>182</v>
      </c>
      <c r="F25" s="82">
        <v>17.769255323275001</v>
      </c>
      <c r="G25" s="55">
        <v>16.587772020627799</v>
      </c>
      <c r="H25" s="82">
        <v>1307.1575203832799</v>
      </c>
      <c r="I25" s="55">
        <v>213.61233953060801</v>
      </c>
      <c r="J25" s="82">
        <v>654.89355287374804</v>
      </c>
      <c r="K25" s="55">
        <v>243.519564117361</v>
      </c>
      <c r="L25" s="388" t="s">
        <v>399</v>
      </c>
      <c r="M25" s="55">
        <v>7.7047300871445001</v>
      </c>
      <c r="N25" s="82" t="s">
        <v>79</v>
      </c>
      <c r="O25" s="55"/>
      <c r="P25" s="82" t="s">
        <v>30</v>
      </c>
      <c r="Q25" s="55"/>
      <c r="R25" s="382" t="s">
        <v>400</v>
      </c>
      <c r="S25" s="55">
        <v>23.971972106830499</v>
      </c>
      <c r="T25" s="82" t="s">
        <v>79</v>
      </c>
      <c r="U25" s="55"/>
      <c r="V25" s="82">
        <v>2011.5386107214999</v>
      </c>
      <c r="W25" s="55">
        <v>354.935760683968</v>
      </c>
      <c r="X25" s="47"/>
      <c r="Y25" s="47"/>
      <c r="Z25" s="47"/>
      <c r="AA25" s="47"/>
    </row>
    <row r="26" spans="1:27" s="1" customFormat="1" ht="11.1" customHeight="1" x14ac:dyDescent="0.25">
      <c r="A26" s="42"/>
      <c r="B26" s="88">
        <v>501</v>
      </c>
      <c r="C26" s="84" t="s">
        <v>30</v>
      </c>
      <c r="D26" s="89">
        <v>1000</v>
      </c>
      <c r="E26" s="42" t="s">
        <v>182</v>
      </c>
      <c r="F26" s="388" t="s">
        <v>401</v>
      </c>
      <c r="G26" s="55">
        <v>17.920987339848502</v>
      </c>
      <c r="H26" s="82">
        <v>3064.0632388557501</v>
      </c>
      <c r="I26" s="55">
        <v>374.74300905454902</v>
      </c>
      <c r="J26" s="82">
        <v>349.47767327308298</v>
      </c>
      <c r="K26" s="55">
        <v>112.18335061339</v>
      </c>
      <c r="L26" s="388" t="s">
        <v>402</v>
      </c>
      <c r="M26" s="55">
        <v>21.462583539935999</v>
      </c>
      <c r="N26" s="82" t="s">
        <v>30</v>
      </c>
      <c r="O26" s="55"/>
      <c r="P26" s="82" t="s">
        <v>30</v>
      </c>
      <c r="Q26" s="55"/>
      <c r="R26" s="82">
        <v>26.422916047969</v>
      </c>
      <c r="S26" s="55">
        <v>23.2164565121079</v>
      </c>
      <c r="T26" s="82" t="s">
        <v>79</v>
      </c>
      <c r="U26" s="55"/>
      <c r="V26" s="82">
        <v>3490.7568180797498</v>
      </c>
      <c r="W26" s="55">
        <v>389.86733678007499</v>
      </c>
      <c r="X26" s="47"/>
      <c r="Y26" s="47"/>
      <c r="Z26" s="47"/>
      <c r="AA26" s="47"/>
    </row>
    <row r="27" spans="1:27" s="1" customFormat="1" ht="11.1" customHeight="1" x14ac:dyDescent="0.25">
      <c r="A27" s="42"/>
      <c r="B27" s="81">
        <v>1001</v>
      </c>
      <c r="C27" s="84" t="s">
        <v>30</v>
      </c>
      <c r="D27" s="89">
        <v>2000</v>
      </c>
      <c r="E27" s="42" t="s">
        <v>182</v>
      </c>
      <c r="F27" s="388" t="s">
        <v>397</v>
      </c>
      <c r="G27" s="55">
        <v>10.0250836754115</v>
      </c>
      <c r="H27" s="82">
        <v>7307.31405057549</v>
      </c>
      <c r="I27" s="55">
        <v>550.44084743460496</v>
      </c>
      <c r="J27" s="82">
        <v>482.98745726591397</v>
      </c>
      <c r="K27" s="55">
        <v>190.63472567252001</v>
      </c>
      <c r="L27" s="388" t="s">
        <v>403</v>
      </c>
      <c r="M27" s="55">
        <v>22.5482355300108</v>
      </c>
      <c r="N27" s="82" t="s">
        <v>30</v>
      </c>
      <c r="O27" s="55"/>
      <c r="P27" s="82" t="s">
        <v>30</v>
      </c>
      <c r="Q27" s="55"/>
      <c r="R27" s="82" t="s">
        <v>79</v>
      </c>
      <c r="S27" s="55"/>
      <c r="T27" s="382" t="s">
        <v>404</v>
      </c>
      <c r="U27" s="55">
        <v>36.095975548757401</v>
      </c>
      <c r="V27" s="82">
        <v>7863.3427680580799</v>
      </c>
      <c r="W27" s="55">
        <v>556.04738774125894</v>
      </c>
      <c r="X27" s="47"/>
      <c r="Y27" s="47"/>
      <c r="Z27" s="47"/>
      <c r="AA27" s="47"/>
    </row>
    <row r="28" spans="1:27" s="1" customFormat="1" ht="11.1" customHeight="1" x14ac:dyDescent="0.25">
      <c r="A28" s="42"/>
      <c r="B28" s="81">
        <v>2001</v>
      </c>
      <c r="C28" s="84" t="s">
        <v>30</v>
      </c>
      <c r="D28" s="89">
        <v>3000</v>
      </c>
      <c r="E28" s="42" t="s">
        <v>182</v>
      </c>
      <c r="F28" s="82" t="s">
        <v>30</v>
      </c>
      <c r="G28" s="55"/>
      <c r="H28" s="82">
        <v>4367.4330183688298</v>
      </c>
      <c r="I28" s="55">
        <v>450.66907963084901</v>
      </c>
      <c r="J28" s="82">
        <v>294.59276647361202</v>
      </c>
      <c r="K28" s="55">
        <v>136.08492956480799</v>
      </c>
      <c r="L28" s="388" t="s">
        <v>405</v>
      </c>
      <c r="M28" s="55">
        <v>24.517716052586799</v>
      </c>
      <c r="N28" s="82" t="s">
        <v>30</v>
      </c>
      <c r="O28" s="55"/>
      <c r="P28" s="82" t="s">
        <v>30</v>
      </c>
      <c r="Q28" s="55"/>
      <c r="R28" s="82" t="s">
        <v>30</v>
      </c>
      <c r="S28" s="55"/>
      <c r="T28" s="82" t="s">
        <v>30</v>
      </c>
      <c r="U28" s="55"/>
      <c r="V28" s="82">
        <v>4681.0313683424401</v>
      </c>
      <c r="W28" s="55">
        <v>515.15149928934295</v>
      </c>
    </row>
    <row r="29" spans="1:27" s="1" customFormat="1" ht="11.1" customHeight="1" x14ac:dyDescent="0.25">
      <c r="A29" s="78"/>
      <c r="B29" s="158">
        <v>3001</v>
      </c>
      <c r="C29" s="99" t="s">
        <v>30</v>
      </c>
      <c r="D29" s="78"/>
      <c r="E29" s="78" t="s">
        <v>182</v>
      </c>
      <c r="F29" s="159" t="s">
        <v>30</v>
      </c>
      <c r="G29" s="56"/>
      <c r="H29" s="159">
        <v>9075.7528922447491</v>
      </c>
      <c r="I29" s="56">
        <v>733.41086930988195</v>
      </c>
      <c r="J29" s="159">
        <v>707.414649349868</v>
      </c>
      <c r="K29" s="56">
        <v>210.74700571569301</v>
      </c>
      <c r="L29" s="159" t="s">
        <v>30</v>
      </c>
      <c r="M29" s="56"/>
      <c r="N29" s="159" t="s">
        <v>30</v>
      </c>
      <c r="O29" s="56"/>
      <c r="P29" s="159" t="s">
        <v>30</v>
      </c>
      <c r="Q29" s="56"/>
      <c r="R29" s="159" t="s">
        <v>30</v>
      </c>
      <c r="S29" s="56"/>
      <c r="T29" s="159" t="s">
        <v>30</v>
      </c>
      <c r="U29" s="56"/>
      <c r="V29" s="159">
        <v>9783.1675415946302</v>
      </c>
      <c r="W29" s="56">
        <v>807.14719170670696</v>
      </c>
    </row>
    <row r="30" spans="1:27" s="134" customFormat="1" x14ac:dyDescent="0.25">
      <c r="A30" s="241">
        <v>1</v>
      </c>
      <c r="B30" s="455" t="s">
        <v>188</v>
      </c>
      <c r="C30" s="455"/>
      <c r="D30" s="455"/>
      <c r="E30" s="455"/>
      <c r="F30" s="455"/>
      <c r="G30" s="455"/>
      <c r="H30" s="455"/>
      <c r="I30" s="455"/>
      <c r="J30" s="455"/>
      <c r="K30" s="455"/>
      <c r="L30" s="455"/>
      <c r="M30" s="455"/>
      <c r="N30" s="455"/>
      <c r="O30" s="455"/>
      <c r="P30" s="455"/>
      <c r="Q30" s="455"/>
      <c r="R30" s="455"/>
      <c r="S30" s="455"/>
      <c r="T30" s="455"/>
      <c r="U30" s="455"/>
      <c r="V30" s="455"/>
      <c r="W30" s="455"/>
    </row>
    <row r="31" spans="1:27" x14ac:dyDescent="0.25">
      <c r="A31" s="240">
        <v>2</v>
      </c>
      <c r="B31" s="9" t="s">
        <v>189</v>
      </c>
      <c r="H31" s="47"/>
      <c r="J31" s="47"/>
      <c r="L31" s="47"/>
      <c r="N31" s="47"/>
      <c r="P31" s="47"/>
      <c r="R31" s="47"/>
      <c r="T31" s="47"/>
    </row>
    <row r="32" spans="1:27" x14ac:dyDescent="0.25">
      <c r="H32" s="47"/>
      <c r="J32" s="47"/>
      <c r="L32" s="47"/>
      <c r="N32" s="47"/>
      <c r="P32" s="47"/>
      <c r="R32" s="47"/>
      <c r="T32" s="47"/>
    </row>
    <row r="33" spans="8:20" x14ac:dyDescent="0.25">
      <c r="H33" s="47"/>
      <c r="J33" s="47"/>
      <c r="L33" s="47"/>
      <c r="N33" s="47"/>
      <c r="P33" s="47"/>
      <c r="R33" s="47"/>
      <c r="T33" s="47"/>
    </row>
    <row r="34" spans="8:20" x14ac:dyDescent="0.25">
      <c r="H34" s="47"/>
      <c r="J34" s="47"/>
      <c r="L34" s="47"/>
      <c r="N34" s="47"/>
      <c r="P34" s="47"/>
      <c r="R34" s="47"/>
      <c r="T34" s="47"/>
    </row>
    <row r="35" spans="8:20" x14ac:dyDescent="0.25">
      <c r="H35" s="47"/>
      <c r="J35" s="47"/>
      <c r="L35" s="47"/>
      <c r="N35" s="47"/>
      <c r="P35" s="47"/>
      <c r="R35" s="47"/>
      <c r="T35" s="47"/>
    </row>
    <row r="36" spans="8:20" x14ac:dyDescent="0.25">
      <c r="H36" s="47"/>
      <c r="J36" s="47"/>
      <c r="L36" s="47"/>
      <c r="N36" s="47"/>
      <c r="P36" s="47"/>
      <c r="R36" s="47"/>
      <c r="T36" s="47"/>
    </row>
    <row r="37" spans="8:20" x14ac:dyDescent="0.25">
      <c r="H37" s="47"/>
      <c r="J37" s="47"/>
      <c r="L37" s="47"/>
      <c r="N37" s="47"/>
      <c r="P37" s="47"/>
      <c r="R37" s="47"/>
      <c r="T37" s="47"/>
    </row>
    <row r="38" spans="8:20" x14ac:dyDescent="0.25">
      <c r="H38" s="47"/>
      <c r="J38" s="47"/>
      <c r="L38" s="47"/>
      <c r="N38" s="47"/>
      <c r="P38" s="47"/>
      <c r="R38" s="47"/>
      <c r="T38" s="47"/>
    </row>
    <row r="39" spans="8:20" x14ac:dyDescent="0.25">
      <c r="H39" s="47"/>
      <c r="J39" s="47"/>
      <c r="L39" s="47"/>
      <c r="N39" s="47"/>
      <c r="P39" s="47"/>
      <c r="R39" s="47"/>
      <c r="T39" s="47"/>
    </row>
    <row r="40" spans="8:20" x14ac:dyDescent="0.25">
      <c r="H40" s="47"/>
      <c r="J40" s="47"/>
      <c r="L40" s="47"/>
      <c r="N40" s="47"/>
      <c r="P40" s="47"/>
      <c r="R40" s="47"/>
      <c r="T40" s="47"/>
    </row>
    <row r="41" spans="8:20" x14ac:dyDescent="0.25">
      <c r="H41" s="47"/>
      <c r="J41" s="47"/>
      <c r="L41" s="47"/>
      <c r="N41" s="47"/>
      <c r="P41" s="47"/>
      <c r="R41" s="47"/>
      <c r="T41" s="47"/>
    </row>
    <row r="42" spans="8:20" x14ac:dyDescent="0.25">
      <c r="H42" s="47"/>
      <c r="J42" s="47"/>
      <c r="L42" s="47"/>
      <c r="N42" s="47"/>
      <c r="P42" s="47"/>
      <c r="R42" s="47"/>
      <c r="T42" s="47"/>
    </row>
  </sheetData>
  <mergeCells count="13">
    <mergeCell ref="B30:W30"/>
    <mergeCell ref="A2:W2"/>
    <mergeCell ref="V6:W6"/>
    <mergeCell ref="F6:G6"/>
    <mergeCell ref="H6:I6"/>
    <mergeCell ref="J6:K6"/>
    <mergeCell ref="L6:M6"/>
    <mergeCell ref="N6:O6"/>
    <mergeCell ref="P6:Q6"/>
    <mergeCell ref="R6:S6"/>
    <mergeCell ref="T6:U6"/>
    <mergeCell ref="F5:W5"/>
    <mergeCell ref="A3:W3"/>
  </mergeCells>
  <pageMargins left="1.1811023622047245" right="1.1811023622047245" top="1.3779527559055118" bottom="1.3779527559055118" header="0.51181102362204722" footer="0.51181102362204722"/>
  <pageSetup paperSize="9" scale="90" orientation="landscape" r:id="rId1"/>
  <headerFooter alignWithMargins="0"/>
  <ignoredErrors>
    <ignoredError sqref="D9"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39">
    <tabColor rgb="FF00B050"/>
    <pageSetUpPr fitToPage="1"/>
  </sheetPr>
  <dimension ref="A2:AA42"/>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4.6640625" style="1" customWidth="1"/>
    <col min="3" max="3" width="2.109375" style="8" customWidth="1"/>
    <col min="4" max="4" width="4.88671875" style="1" customWidth="1"/>
    <col min="5" max="5" width="9" style="1" customWidth="1"/>
    <col min="6" max="6" width="5.44140625" style="105" customWidth="1"/>
    <col min="7" max="7" width="5.44140625" style="47" customWidth="1"/>
    <col min="8" max="8" width="5.44140625" style="105" customWidth="1"/>
    <col min="9" max="9" width="5.44140625" style="47" customWidth="1"/>
    <col min="10" max="10" width="5.44140625" style="105" customWidth="1"/>
    <col min="11" max="11" width="5.44140625" style="47" customWidth="1"/>
    <col min="12" max="12" width="5.44140625" style="105" customWidth="1"/>
    <col min="13" max="13" width="5.44140625" style="47" customWidth="1"/>
    <col min="14" max="14" width="5.44140625" style="105" customWidth="1"/>
    <col min="15" max="15" width="5.44140625" style="47" customWidth="1"/>
    <col min="16" max="16" width="5.44140625" style="105" customWidth="1"/>
    <col min="17" max="17" width="5.44140625" style="47" customWidth="1"/>
    <col min="18" max="18" width="5.44140625" style="105" customWidth="1"/>
    <col min="19" max="19" width="5.44140625" style="47" customWidth="1"/>
    <col min="20" max="20" width="5.44140625" style="105" customWidth="1"/>
    <col min="21" max="21" width="5.44140625" style="47" customWidth="1"/>
    <col min="22" max="23" width="5.6640625" style="47" customWidth="1"/>
    <col min="24" max="24" width="9.109375" style="47"/>
    <col min="25" max="29" width="0" style="47" hidden="1" customWidth="1"/>
    <col min="30" max="16384" width="9.109375" style="47"/>
  </cols>
  <sheetData>
    <row r="2" spans="1:27" ht="30" customHeight="1" x14ac:dyDescent="0.25">
      <c r="A2" s="451" t="s">
        <v>406</v>
      </c>
      <c r="B2" s="451"/>
      <c r="C2" s="451"/>
      <c r="D2" s="451"/>
      <c r="E2" s="451"/>
      <c r="F2" s="451"/>
      <c r="G2" s="451"/>
      <c r="H2" s="451"/>
      <c r="I2" s="451"/>
      <c r="J2" s="451"/>
      <c r="K2" s="451"/>
      <c r="L2" s="451"/>
      <c r="M2" s="451"/>
      <c r="N2" s="451"/>
      <c r="O2" s="451"/>
      <c r="P2" s="451"/>
      <c r="Q2" s="451"/>
      <c r="R2" s="451"/>
      <c r="S2" s="451"/>
      <c r="T2" s="451"/>
      <c r="U2" s="451"/>
      <c r="V2" s="451"/>
      <c r="W2" s="451"/>
      <c r="X2" s="230"/>
    </row>
    <row r="3" spans="1:27" ht="27" customHeight="1" x14ac:dyDescent="0.25">
      <c r="A3" s="457" t="s">
        <v>407</v>
      </c>
      <c r="B3" s="457"/>
      <c r="C3" s="457"/>
      <c r="D3" s="457"/>
      <c r="E3" s="457"/>
      <c r="F3" s="457"/>
      <c r="G3" s="457"/>
      <c r="H3" s="457"/>
      <c r="I3" s="457"/>
      <c r="J3" s="457"/>
      <c r="K3" s="457"/>
      <c r="L3" s="457"/>
      <c r="M3" s="457"/>
      <c r="N3" s="457"/>
      <c r="O3" s="457"/>
      <c r="P3" s="457"/>
      <c r="Q3" s="457"/>
      <c r="R3" s="457"/>
      <c r="S3" s="457"/>
      <c r="T3" s="457"/>
      <c r="U3" s="457"/>
      <c r="V3" s="457"/>
      <c r="W3" s="457"/>
    </row>
    <row r="4" spans="1:27" x14ac:dyDescent="0.25">
      <c r="A4" s="2"/>
      <c r="B4" s="2"/>
      <c r="C4" s="4"/>
      <c r="D4" s="2"/>
      <c r="E4" s="2"/>
    </row>
    <row r="5" spans="1:27" x14ac:dyDescent="0.25">
      <c r="A5" s="14" t="s">
        <v>85</v>
      </c>
      <c r="B5" s="14"/>
      <c r="C5" s="28"/>
      <c r="D5" s="14"/>
      <c r="E5" s="14"/>
      <c r="F5" s="471" t="s">
        <v>366</v>
      </c>
      <c r="G5" s="471"/>
      <c r="H5" s="471"/>
      <c r="I5" s="471"/>
      <c r="J5" s="471"/>
      <c r="K5" s="471"/>
      <c r="L5" s="471"/>
      <c r="M5" s="471"/>
      <c r="N5" s="471"/>
      <c r="O5" s="471"/>
      <c r="P5" s="471"/>
      <c r="Q5" s="471"/>
      <c r="R5" s="471"/>
      <c r="S5" s="471"/>
      <c r="T5" s="471"/>
      <c r="U5" s="471"/>
      <c r="V5" s="471"/>
      <c r="W5" s="471"/>
    </row>
    <row r="6" spans="1:27" ht="36" customHeight="1" x14ac:dyDescent="0.25">
      <c r="A6" s="17"/>
      <c r="B6" s="17"/>
      <c r="C6" s="171"/>
      <c r="D6" s="17"/>
      <c r="E6" s="17"/>
      <c r="F6" s="481" t="s">
        <v>367</v>
      </c>
      <c r="G6" s="482"/>
      <c r="H6" s="481" t="s">
        <v>368</v>
      </c>
      <c r="I6" s="482"/>
      <c r="J6" s="481" t="s">
        <v>369</v>
      </c>
      <c r="K6" s="482"/>
      <c r="L6" s="481" t="s">
        <v>370</v>
      </c>
      <c r="M6" s="482"/>
      <c r="N6" s="481" t="s">
        <v>371</v>
      </c>
      <c r="O6" s="482"/>
      <c r="P6" s="481" t="s">
        <v>372</v>
      </c>
      <c r="Q6" s="482"/>
      <c r="R6" s="481" t="s">
        <v>373</v>
      </c>
      <c r="S6" s="482"/>
      <c r="T6" s="481" t="s">
        <v>374</v>
      </c>
      <c r="U6" s="482"/>
      <c r="V6" s="454" t="s">
        <v>375</v>
      </c>
      <c r="W6" s="471"/>
    </row>
    <row r="7" spans="1:27" s="1" customFormat="1" ht="14.25" customHeight="1" x14ac:dyDescent="0.25">
      <c r="A7" s="21" t="s">
        <v>84</v>
      </c>
      <c r="B7" s="21"/>
      <c r="C7" s="30"/>
      <c r="D7" s="21"/>
      <c r="E7" s="21"/>
      <c r="F7" s="49">
        <v>40.660948192174999</v>
      </c>
      <c r="G7" s="54">
        <v>27.6580599558588</v>
      </c>
      <c r="H7" s="49">
        <v>25779.3467936979</v>
      </c>
      <c r="I7" s="54">
        <v>1236.7672319685601</v>
      </c>
      <c r="J7" s="49">
        <v>2558.0259168513498</v>
      </c>
      <c r="K7" s="54">
        <v>420.03829252688701</v>
      </c>
      <c r="L7" s="49">
        <v>63.392583580581999</v>
      </c>
      <c r="M7" s="54">
        <v>41.637880319669101</v>
      </c>
      <c r="N7" s="389" t="s">
        <v>390</v>
      </c>
      <c r="O7" s="54">
        <v>2.1249773440047202</v>
      </c>
      <c r="P7" s="49" t="s">
        <v>30</v>
      </c>
      <c r="Q7" s="54"/>
      <c r="R7" s="49">
        <v>61.7388147308532</v>
      </c>
      <c r="S7" s="54">
        <v>37.284182366570498</v>
      </c>
      <c r="T7" s="49">
        <v>59.3905998943603</v>
      </c>
      <c r="U7" s="54">
        <v>57.865249947977297</v>
      </c>
      <c r="V7" s="49">
        <v>28563.8641065599</v>
      </c>
      <c r="W7" s="54">
        <v>1462.09826572106</v>
      </c>
      <c r="X7" s="47"/>
      <c r="Y7" s="47"/>
      <c r="Z7" s="47"/>
      <c r="AA7" s="47"/>
    </row>
    <row r="8" spans="1:27" s="1" customFormat="1" ht="9.9" customHeight="1" x14ac:dyDescent="0.25">
      <c r="A8" s="5" t="s">
        <v>49</v>
      </c>
      <c r="B8" s="5"/>
      <c r="C8" s="6"/>
      <c r="D8" s="5"/>
      <c r="E8" s="5"/>
      <c r="F8" s="57"/>
      <c r="G8" s="68"/>
      <c r="H8" s="57"/>
      <c r="I8" s="68"/>
      <c r="J8" s="57"/>
      <c r="K8" s="68"/>
      <c r="L8" s="57"/>
      <c r="M8" s="68"/>
      <c r="N8" s="57"/>
      <c r="O8" s="68"/>
      <c r="P8" s="57"/>
      <c r="Q8" s="68"/>
      <c r="R8" s="57"/>
      <c r="S8" s="68"/>
      <c r="T8" s="57"/>
      <c r="U8" s="68"/>
      <c r="V8" s="57"/>
      <c r="W8" s="68"/>
      <c r="X8" s="47"/>
      <c r="Y8" s="47"/>
      <c r="Z8" s="47"/>
      <c r="AA8" s="47"/>
    </row>
    <row r="9" spans="1:27" s="1" customFormat="1" ht="12" customHeight="1" x14ac:dyDescent="0.25">
      <c r="A9" s="42"/>
      <c r="B9" s="225"/>
      <c r="C9" s="84" t="s">
        <v>30</v>
      </c>
      <c r="D9" s="110">
        <v>1940</v>
      </c>
      <c r="E9" s="7"/>
      <c r="F9" s="82" t="s">
        <v>79</v>
      </c>
      <c r="G9" s="55"/>
      <c r="H9" s="82">
        <v>3764.02398634571</v>
      </c>
      <c r="I9" s="55">
        <v>517.85802412608496</v>
      </c>
      <c r="J9" s="82">
        <v>496.59248190450199</v>
      </c>
      <c r="K9" s="55">
        <v>226.933497303152</v>
      </c>
      <c r="L9" s="82" t="s">
        <v>79</v>
      </c>
      <c r="M9" s="55"/>
      <c r="N9" s="82" t="s">
        <v>79</v>
      </c>
      <c r="O9" s="55"/>
      <c r="P9" s="82" t="s">
        <v>30</v>
      </c>
      <c r="Q9" s="55"/>
      <c r="R9" s="82" t="s">
        <v>79</v>
      </c>
      <c r="S9" s="55"/>
      <c r="T9" s="82" t="s">
        <v>79</v>
      </c>
      <c r="U9" s="55"/>
      <c r="V9" s="82">
        <v>4301.2138622450702</v>
      </c>
      <c r="W9" s="55">
        <v>533.61676369643703</v>
      </c>
      <c r="X9" s="47"/>
      <c r="Y9" s="47"/>
      <c r="Z9" s="47"/>
      <c r="AA9" s="47"/>
    </row>
    <row r="10" spans="1:27" s="1" customFormat="1" ht="9.9" customHeight="1" x14ac:dyDescent="0.25">
      <c r="A10" s="42"/>
      <c r="B10" s="88">
        <v>1941</v>
      </c>
      <c r="C10" s="84" t="s">
        <v>30</v>
      </c>
      <c r="D10" s="85">
        <v>1960</v>
      </c>
      <c r="E10" s="42"/>
      <c r="F10" s="382" t="s">
        <v>408</v>
      </c>
      <c r="G10" s="55">
        <v>22.160809719991398</v>
      </c>
      <c r="H10" s="82">
        <v>6616.3489551470602</v>
      </c>
      <c r="I10" s="55">
        <v>616.17356310177195</v>
      </c>
      <c r="J10" s="82">
        <v>567.39434995657905</v>
      </c>
      <c r="K10" s="55">
        <v>217.960499226259</v>
      </c>
      <c r="L10" s="82" t="s">
        <v>30</v>
      </c>
      <c r="M10" s="55"/>
      <c r="N10" s="82" t="s">
        <v>30</v>
      </c>
      <c r="O10" s="55"/>
      <c r="P10" s="82" t="s">
        <v>30</v>
      </c>
      <c r="Q10" s="55"/>
      <c r="R10" s="82" t="s">
        <v>79</v>
      </c>
      <c r="S10" s="55"/>
      <c r="T10" s="82" t="s">
        <v>79</v>
      </c>
      <c r="U10" s="55"/>
      <c r="V10" s="82">
        <v>7223.6250205487204</v>
      </c>
      <c r="W10" s="55">
        <v>632.37334793607397</v>
      </c>
      <c r="X10" s="47"/>
      <c r="Y10" s="47"/>
      <c r="Z10" s="47"/>
      <c r="AA10" s="47"/>
    </row>
    <row r="11" spans="1:27" s="1" customFormat="1" ht="9.9" customHeight="1" x14ac:dyDescent="0.25">
      <c r="A11" s="42"/>
      <c r="B11" s="88">
        <v>1961</v>
      </c>
      <c r="C11" s="84" t="s">
        <v>30</v>
      </c>
      <c r="D11" s="85">
        <v>1970</v>
      </c>
      <c r="E11" s="42"/>
      <c r="F11" s="382" t="s">
        <v>409</v>
      </c>
      <c r="G11" s="55">
        <v>11.757826879077101</v>
      </c>
      <c r="H11" s="82">
        <v>5827.7802554217697</v>
      </c>
      <c r="I11" s="55">
        <v>503.80376704923401</v>
      </c>
      <c r="J11" s="82">
        <v>252.83469455674799</v>
      </c>
      <c r="K11" s="55">
        <v>85.634064582369405</v>
      </c>
      <c r="L11" s="82" t="s">
        <v>79</v>
      </c>
      <c r="M11" s="55"/>
      <c r="N11" s="82" t="s">
        <v>30</v>
      </c>
      <c r="O11" s="55"/>
      <c r="P11" s="82" t="s">
        <v>30</v>
      </c>
      <c r="Q11" s="55"/>
      <c r="R11" s="82">
        <v>25.016475114774</v>
      </c>
      <c r="S11" s="55">
        <v>20.3534106852278</v>
      </c>
      <c r="T11" s="82" t="s">
        <v>79</v>
      </c>
      <c r="U11" s="55"/>
      <c r="V11" s="82">
        <v>6139.5292778107996</v>
      </c>
      <c r="W11" s="55">
        <v>505.77624001476499</v>
      </c>
      <c r="X11" s="47"/>
      <c r="Y11" s="47"/>
      <c r="Z11" s="47"/>
      <c r="AA11" s="47"/>
    </row>
    <row r="12" spans="1:27" s="1" customFormat="1" ht="9.9" customHeight="1" x14ac:dyDescent="0.25">
      <c r="A12" s="42"/>
      <c r="B12" s="88">
        <v>1971</v>
      </c>
      <c r="C12" s="84" t="s">
        <v>30</v>
      </c>
      <c r="D12" s="85">
        <v>1980</v>
      </c>
      <c r="E12" s="42"/>
      <c r="F12" s="82" t="s">
        <v>79</v>
      </c>
      <c r="G12" s="55"/>
      <c r="H12" s="82">
        <v>2784.73418914489</v>
      </c>
      <c r="I12" s="55">
        <v>492.96607755189501</v>
      </c>
      <c r="J12" s="82">
        <v>292.64736223277498</v>
      </c>
      <c r="K12" s="55">
        <v>101.101571642699</v>
      </c>
      <c r="L12" s="82" t="s">
        <v>79</v>
      </c>
      <c r="M12" s="55"/>
      <c r="N12" s="82" t="s">
        <v>30</v>
      </c>
      <c r="O12" s="55"/>
      <c r="P12" s="82" t="s">
        <v>30</v>
      </c>
      <c r="Q12" s="55"/>
      <c r="R12" s="82" t="s">
        <v>79</v>
      </c>
      <c r="S12" s="55"/>
      <c r="T12" s="82" t="s">
        <v>79</v>
      </c>
      <c r="U12" s="55"/>
      <c r="V12" s="82">
        <v>3093.4625161593999</v>
      </c>
      <c r="W12" s="55">
        <v>502.43327097288602</v>
      </c>
      <c r="X12" s="47"/>
      <c r="Y12" s="47"/>
      <c r="Z12" s="47"/>
      <c r="AA12" s="47"/>
    </row>
    <row r="13" spans="1:27" s="1" customFormat="1" ht="9.9" customHeight="1" x14ac:dyDescent="0.25">
      <c r="A13" s="42"/>
      <c r="B13" s="88">
        <v>1981</v>
      </c>
      <c r="C13" s="84" t="s">
        <v>30</v>
      </c>
      <c r="D13" s="85">
        <v>1990</v>
      </c>
      <c r="E13" s="42"/>
      <c r="F13" s="82" t="s">
        <v>79</v>
      </c>
      <c r="G13" s="55"/>
      <c r="H13" s="82">
        <v>1715.7649332912499</v>
      </c>
      <c r="I13" s="55">
        <v>306.56984952195597</v>
      </c>
      <c r="J13" s="82">
        <v>289.21126500805701</v>
      </c>
      <c r="K13" s="55">
        <v>115.135311173367</v>
      </c>
      <c r="L13" s="82" t="s">
        <v>79</v>
      </c>
      <c r="M13" s="55"/>
      <c r="N13" s="82" t="s">
        <v>30</v>
      </c>
      <c r="O13" s="55"/>
      <c r="P13" s="82" t="s">
        <v>30</v>
      </c>
      <c r="Q13" s="55"/>
      <c r="R13" s="82" t="s">
        <v>30</v>
      </c>
      <c r="S13" s="55"/>
      <c r="T13" s="82" t="s">
        <v>79</v>
      </c>
      <c r="U13" s="55"/>
      <c r="V13" s="82">
        <v>2013.87462861117</v>
      </c>
      <c r="W13" s="55">
        <v>328.34025242226602</v>
      </c>
      <c r="X13" s="47"/>
      <c r="Y13" s="47"/>
      <c r="Z13" s="47"/>
      <c r="AA13" s="47"/>
    </row>
    <row r="14" spans="1:27" s="1" customFormat="1" ht="9.9" customHeight="1" x14ac:dyDescent="0.25">
      <c r="A14" s="42"/>
      <c r="B14" s="88">
        <v>1991</v>
      </c>
      <c r="C14" s="84" t="s">
        <v>30</v>
      </c>
      <c r="D14" s="85">
        <v>2000</v>
      </c>
      <c r="E14" s="42"/>
      <c r="F14" s="82" t="s">
        <v>30</v>
      </c>
      <c r="G14" s="55"/>
      <c r="H14" s="82">
        <v>1629.1144263016299</v>
      </c>
      <c r="I14" s="55">
        <v>379.76420187329398</v>
      </c>
      <c r="J14" s="82">
        <v>298.40438402024</v>
      </c>
      <c r="K14" s="55">
        <v>145.08461984655</v>
      </c>
      <c r="L14" s="388" t="s">
        <v>410</v>
      </c>
      <c r="M14" s="55">
        <v>7.1729518079316499</v>
      </c>
      <c r="N14" s="82" t="s">
        <v>79</v>
      </c>
      <c r="O14" s="55"/>
      <c r="P14" s="82" t="s">
        <v>30</v>
      </c>
      <c r="Q14" s="55"/>
      <c r="R14" s="82" t="s">
        <v>30</v>
      </c>
      <c r="S14" s="55"/>
      <c r="T14" s="82" t="s">
        <v>79</v>
      </c>
      <c r="U14" s="55"/>
      <c r="V14" s="82">
        <v>1956.2527623200699</v>
      </c>
      <c r="W14" s="55">
        <v>403.409534442633</v>
      </c>
      <c r="X14" s="47"/>
      <c r="Y14" s="47"/>
      <c r="Z14" s="47"/>
      <c r="AA14" s="47"/>
    </row>
    <row r="15" spans="1:27" s="1" customFormat="1" ht="9.9" customHeight="1" x14ac:dyDescent="0.25">
      <c r="A15" s="98"/>
      <c r="B15" s="88">
        <v>2001</v>
      </c>
      <c r="C15" s="84" t="s">
        <v>30</v>
      </c>
      <c r="D15" s="85">
        <v>2010</v>
      </c>
      <c r="E15" s="42"/>
      <c r="F15" s="82" t="s">
        <v>30</v>
      </c>
      <c r="G15" s="55"/>
      <c r="H15" s="82">
        <v>1173.8755333645499</v>
      </c>
      <c r="I15" s="55">
        <v>248.916378449034</v>
      </c>
      <c r="J15" s="82">
        <v>68.695695246737102</v>
      </c>
      <c r="K15" s="55">
        <v>35.404868509453003</v>
      </c>
      <c r="L15" s="82" t="s">
        <v>79</v>
      </c>
      <c r="M15" s="55"/>
      <c r="N15" s="82" t="s">
        <v>79</v>
      </c>
      <c r="O15" s="55"/>
      <c r="P15" s="82" t="s">
        <v>30</v>
      </c>
      <c r="Q15" s="55"/>
      <c r="R15" s="82" t="s">
        <v>79</v>
      </c>
      <c r="S15" s="55"/>
      <c r="T15" s="82" t="s">
        <v>30</v>
      </c>
      <c r="U15" s="55"/>
      <c r="V15" s="82">
        <v>1274.5812056131099</v>
      </c>
      <c r="W15" s="55">
        <v>239.031263555328</v>
      </c>
      <c r="X15" s="47"/>
      <c r="Y15" s="47"/>
      <c r="Z15" s="47"/>
      <c r="AA15" s="47"/>
    </row>
    <row r="16" spans="1:27" s="1" customFormat="1" ht="9.9" customHeight="1" x14ac:dyDescent="0.25">
      <c r="A16" s="98"/>
      <c r="B16" s="88">
        <v>2011</v>
      </c>
      <c r="C16" s="84" t="s">
        <v>41</v>
      </c>
      <c r="D16" s="85"/>
      <c r="E16" s="42"/>
      <c r="F16" s="82" t="s">
        <v>30</v>
      </c>
      <c r="G16" s="55"/>
      <c r="H16" s="82">
        <v>2267.7045146810101</v>
      </c>
      <c r="I16" s="55">
        <v>440.770281269843</v>
      </c>
      <c r="J16" s="82">
        <v>292.245683925717</v>
      </c>
      <c r="K16" s="55">
        <v>131.470149646707</v>
      </c>
      <c r="L16" s="82" t="s">
        <v>79</v>
      </c>
      <c r="M16" s="55"/>
      <c r="N16" s="82" t="s">
        <v>30</v>
      </c>
      <c r="O16" s="55"/>
      <c r="P16" s="82" t="s">
        <v>30</v>
      </c>
      <c r="Q16" s="55"/>
      <c r="R16" s="82" t="s">
        <v>30</v>
      </c>
      <c r="S16" s="55"/>
      <c r="T16" s="82" t="s">
        <v>30</v>
      </c>
      <c r="U16" s="55"/>
      <c r="V16" s="82">
        <v>2561.32483325159</v>
      </c>
      <c r="W16" s="55">
        <v>555.47563062318795</v>
      </c>
      <c r="X16" s="47"/>
      <c r="Y16" s="47"/>
      <c r="Z16" s="47"/>
      <c r="AA16" s="47"/>
    </row>
    <row r="17" spans="1:27" s="1" customFormat="1" ht="9.9" customHeight="1" x14ac:dyDescent="0.25">
      <c r="A17" s="42"/>
      <c r="B17" s="42" t="s">
        <v>101</v>
      </c>
      <c r="C17" s="84"/>
      <c r="D17" s="42"/>
      <c r="E17" s="42"/>
      <c r="F17" s="82" t="s">
        <v>30</v>
      </c>
      <c r="G17" s="55"/>
      <c r="H17" s="82" t="s">
        <v>30</v>
      </c>
      <c r="I17" s="55"/>
      <c r="J17" s="82" t="s">
        <v>30</v>
      </c>
      <c r="K17" s="55"/>
      <c r="L17" s="82" t="s">
        <v>30</v>
      </c>
      <c r="M17" s="55"/>
      <c r="N17" s="82" t="s">
        <v>30</v>
      </c>
      <c r="O17" s="55"/>
      <c r="P17" s="82" t="s">
        <v>30</v>
      </c>
      <c r="Q17" s="55"/>
      <c r="R17" s="82" t="s">
        <v>30</v>
      </c>
      <c r="S17" s="55"/>
      <c r="T17" s="82" t="s">
        <v>30</v>
      </c>
      <c r="U17" s="55"/>
      <c r="V17" s="82" t="s">
        <v>30</v>
      </c>
      <c r="W17" s="55"/>
      <c r="X17" s="47"/>
      <c r="Y17" s="47"/>
      <c r="Z17" s="47"/>
      <c r="AA17" s="47"/>
    </row>
    <row r="18" spans="1:27" s="1" customFormat="1" ht="11.1" customHeight="1" x14ac:dyDescent="0.25">
      <c r="A18" s="5" t="s">
        <v>94</v>
      </c>
      <c r="B18" s="5"/>
      <c r="C18" s="6"/>
      <c r="D18" s="5"/>
      <c r="E18" s="5"/>
      <c r="F18" s="82" t="s">
        <v>86</v>
      </c>
      <c r="G18" s="55"/>
      <c r="H18" s="82" t="s">
        <v>86</v>
      </c>
      <c r="I18" s="55"/>
      <c r="J18" s="82" t="s">
        <v>86</v>
      </c>
      <c r="K18" s="55"/>
      <c r="L18" s="82" t="s">
        <v>86</v>
      </c>
      <c r="M18" s="55"/>
      <c r="N18" s="82" t="s">
        <v>86</v>
      </c>
      <c r="O18" s="55"/>
      <c r="P18" s="82" t="s">
        <v>86</v>
      </c>
      <c r="Q18" s="55"/>
      <c r="R18" s="82" t="s">
        <v>86</v>
      </c>
      <c r="S18" s="55"/>
      <c r="T18" s="82" t="s">
        <v>86</v>
      </c>
      <c r="U18" s="55"/>
      <c r="V18" s="82" t="s">
        <v>86</v>
      </c>
      <c r="W18" s="55"/>
      <c r="X18" s="47"/>
      <c r="Y18" s="47"/>
      <c r="Z18" s="47"/>
      <c r="AA18" s="47"/>
    </row>
    <row r="19" spans="1:27" s="1" customFormat="1" ht="9.9" customHeight="1" x14ac:dyDescent="0.25">
      <c r="A19" s="42"/>
      <c r="B19" s="42" t="s">
        <v>95</v>
      </c>
      <c r="C19" s="84"/>
      <c r="D19" s="42"/>
      <c r="E19" s="42"/>
      <c r="F19" s="82" t="s">
        <v>79</v>
      </c>
      <c r="G19" s="55"/>
      <c r="H19" s="82">
        <v>61.322084378589501</v>
      </c>
      <c r="I19" s="55">
        <v>36.894872918765103</v>
      </c>
      <c r="J19" s="82" t="s">
        <v>79</v>
      </c>
      <c r="K19" s="55"/>
      <c r="L19" s="82" t="s">
        <v>30</v>
      </c>
      <c r="M19" s="55"/>
      <c r="N19" s="82" t="s">
        <v>30</v>
      </c>
      <c r="O19" s="55"/>
      <c r="P19" s="82" t="s">
        <v>30</v>
      </c>
      <c r="Q19" s="55"/>
      <c r="R19" s="82" t="s">
        <v>79</v>
      </c>
      <c r="S19" s="55"/>
      <c r="T19" s="82" t="s">
        <v>30</v>
      </c>
      <c r="U19" s="55"/>
      <c r="V19" s="82">
        <v>66.476263000184204</v>
      </c>
      <c r="W19" s="55">
        <v>35.399231788002098</v>
      </c>
      <c r="X19" s="47"/>
      <c r="Y19" s="47"/>
      <c r="Z19" s="47"/>
      <c r="AA19" s="47"/>
    </row>
    <row r="20" spans="1:27" s="1" customFormat="1" ht="9.9" customHeight="1" x14ac:dyDescent="0.25">
      <c r="A20" s="42"/>
      <c r="B20" s="42" t="s">
        <v>96</v>
      </c>
      <c r="C20" s="84"/>
      <c r="D20" s="42"/>
      <c r="E20" s="42"/>
      <c r="F20" s="82">
        <v>24.7259607066879</v>
      </c>
      <c r="G20" s="55">
        <v>23.515865417211899</v>
      </c>
      <c r="H20" s="82">
        <v>8136.6558208118404</v>
      </c>
      <c r="I20" s="55">
        <v>761.41734175078898</v>
      </c>
      <c r="J20" s="82">
        <v>997.93335266482802</v>
      </c>
      <c r="K20" s="55">
        <v>309.81165220241701</v>
      </c>
      <c r="L20" s="82">
        <v>33.186483742947303</v>
      </c>
      <c r="M20" s="55">
        <v>25.388219149549901</v>
      </c>
      <c r="N20" s="82" t="s">
        <v>79</v>
      </c>
      <c r="O20" s="55"/>
      <c r="P20" s="82" t="s">
        <v>30</v>
      </c>
      <c r="Q20" s="55"/>
      <c r="R20" s="82" t="s">
        <v>79</v>
      </c>
      <c r="S20" s="55"/>
      <c r="T20" s="82" t="s">
        <v>79</v>
      </c>
      <c r="U20" s="55"/>
      <c r="V20" s="82">
        <v>9255.6701124547508</v>
      </c>
      <c r="W20" s="55">
        <v>764.58488643318697</v>
      </c>
      <c r="X20" s="47"/>
      <c r="Y20" s="47"/>
      <c r="Z20" s="47"/>
      <c r="AA20" s="47"/>
    </row>
    <row r="21" spans="1:27" s="1" customFormat="1" ht="9.9" customHeight="1" x14ac:dyDescent="0.25">
      <c r="A21" s="42"/>
      <c r="B21" s="42" t="s">
        <v>97</v>
      </c>
      <c r="C21" s="84"/>
      <c r="D21" s="42"/>
      <c r="E21" s="42"/>
      <c r="F21" s="82">
        <v>6.55891132140734</v>
      </c>
      <c r="G21" s="55">
        <v>6.4341144808692796</v>
      </c>
      <c r="H21" s="82">
        <v>10603.031615752599</v>
      </c>
      <c r="I21" s="55">
        <v>921.73545570027102</v>
      </c>
      <c r="J21" s="82">
        <v>1257.3532207072401</v>
      </c>
      <c r="K21" s="55">
        <v>303.36379506400601</v>
      </c>
      <c r="L21" s="82" t="s">
        <v>79</v>
      </c>
      <c r="M21" s="55"/>
      <c r="N21" s="82" t="s">
        <v>30</v>
      </c>
      <c r="O21" s="55"/>
      <c r="P21" s="82" t="s">
        <v>30</v>
      </c>
      <c r="Q21" s="55"/>
      <c r="R21" s="82" t="s">
        <v>79</v>
      </c>
      <c r="S21" s="55"/>
      <c r="T21" s="82" t="s">
        <v>79</v>
      </c>
      <c r="U21" s="55"/>
      <c r="V21" s="82">
        <v>11905.5804132659</v>
      </c>
      <c r="W21" s="55">
        <v>957.60544564834902</v>
      </c>
      <c r="X21" s="47"/>
      <c r="Y21" s="47"/>
      <c r="Z21" s="47"/>
      <c r="AA21" s="47"/>
    </row>
    <row r="22" spans="1:27" s="1" customFormat="1" ht="9.9" customHeight="1" x14ac:dyDescent="0.25">
      <c r="A22" s="42"/>
      <c r="B22" s="87" t="s">
        <v>177</v>
      </c>
      <c r="C22" s="84"/>
      <c r="D22" s="42"/>
      <c r="E22" s="42"/>
      <c r="F22" s="82" t="s">
        <v>79</v>
      </c>
      <c r="G22" s="55"/>
      <c r="H22" s="82">
        <v>4532.1083145885204</v>
      </c>
      <c r="I22" s="55">
        <v>534.13700835792895</v>
      </c>
      <c r="J22" s="82">
        <v>570.93599497891</v>
      </c>
      <c r="K22" s="55">
        <v>213.810330038052</v>
      </c>
      <c r="L22" s="82" t="s">
        <v>30</v>
      </c>
      <c r="M22" s="55"/>
      <c r="N22" s="82" t="s">
        <v>30</v>
      </c>
      <c r="O22" s="55"/>
      <c r="P22" s="82" t="s">
        <v>30</v>
      </c>
      <c r="Q22" s="55"/>
      <c r="R22" s="82" t="s">
        <v>30</v>
      </c>
      <c r="S22" s="55"/>
      <c r="T22" s="82" t="s">
        <v>79</v>
      </c>
      <c r="U22" s="55"/>
      <c r="V22" s="82">
        <v>5118.6615886095196</v>
      </c>
      <c r="W22" s="55">
        <v>608.67005499496599</v>
      </c>
      <c r="X22" s="47"/>
      <c r="Y22" s="47"/>
      <c r="Z22" s="47"/>
      <c r="AA22" s="47"/>
    </row>
    <row r="23" spans="1:27" s="1" customFormat="1" ht="9.9" customHeight="1" x14ac:dyDescent="0.25">
      <c r="A23" s="42"/>
      <c r="B23" s="42" t="s">
        <v>98</v>
      </c>
      <c r="C23" s="84"/>
      <c r="D23" s="42"/>
      <c r="E23" s="42"/>
      <c r="F23" s="82" t="s">
        <v>79</v>
      </c>
      <c r="G23" s="55"/>
      <c r="H23" s="82">
        <v>6978.3372727548103</v>
      </c>
      <c r="I23" s="55">
        <v>440.736038666382</v>
      </c>
      <c r="J23" s="82">
        <v>299.96105834239</v>
      </c>
      <c r="K23" s="55">
        <v>64.602101572523694</v>
      </c>
      <c r="L23" s="82" t="s">
        <v>79</v>
      </c>
      <c r="M23" s="55"/>
      <c r="N23" s="82" t="s">
        <v>30</v>
      </c>
      <c r="O23" s="55"/>
      <c r="P23" s="82" t="s">
        <v>30</v>
      </c>
      <c r="Q23" s="55"/>
      <c r="R23" s="82">
        <v>24.359842977178001</v>
      </c>
      <c r="S23" s="55">
        <v>19.681482968093601</v>
      </c>
      <c r="T23" s="82" t="s">
        <v>79</v>
      </c>
      <c r="U23" s="55"/>
      <c r="V23" s="82">
        <v>7336.1373178390804</v>
      </c>
      <c r="W23" s="55">
        <v>435.22106695465698</v>
      </c>
      <c r="X23" s="47"/>
      <c r="Y23" s="47"/>
      <c r="Z23" s="47"/>
      <c r="AA23" s="47"/>
    </row>
    <row r="24" spans="1:27" s="1" customFormat="1" ht="12" customHeight="1" x14ac:dyDescent="0.25">
      <c r="A24" s="5" t="s">
        <v>398</v>
      </c>
      <c r="B24" s="5"/>
      <c r="C24" s="6"/>
      <c r="D24" s="5"/>
      <c r="E24" s="5"/>
      <c r="F24" s="82" t="s">
        <v>86</v>
      </c>
      <c r="G24" s="55"/>
      <c r="H24" s="82" t="s">
        <v>86</v>
      </c>
      <c r="I24" s="55"/>
      <c r="J24" s="82" t="s">
        <v>86</v>
      </c>
      <c r="K24" s="55"/>
      <c r="L24" s="82" t="s">
        <v>86</v>
      </c>
      <c r="M24" s="55"/>
      <c r="N24" s="82" t="s">
        <v>86</v>
      </c>
      <c r="O24" s="55"/>
      <c r="P24" s="82" t="s">
        <v>86</v>
      </c>
      <c r="Q24" s="55"/>
      <c r="R24" s="82" t="s">
        <v>86</v>
      </c>
      <c r="S24" s="55"/>
      <c r="T24" s="82" t="s">
        <v>86</v>
      </c>
      <c r="U24" s="55"/>
      <c r="V24" s="82" t="s">
        <v>86</v>
      </c>
      <c r="W24" s="55"/>
      <c r="X24" s="47"/>
      <c r="Y24" s="47"/>
      <c r="Z24" s="47"/>
      <c r="AA24" s="47"/>
    </row>
    <row r="25" spans="1:27" s="1" customFormat="1" ht="11.1" customHeight="1" x14ac:dyDescent="0.25">
      <c r="A25" s="42"/>
      <c r="B25" s="88"/>
      <c r="C25" s="84" t="s">
        <v>30</v>
      </c>
      <c r="D25" s="42">
        <v>500</v>
      </c>
      <c r="E25" s="42" t="s">
        <v>182</v>
      </c>
      <c r="F25" s="82">
        <v>18.454662064789101</v>
      </c>
      <c r="G25" s="55">
        <v>17.545765040712499</v>
      </c>
      <c r="H25" s="82">
        <v>1341.90224771673</v>
      </c>
      <c r="I25" s="55">
        <v>219.16064755141801</v>
      </c>
      <c r="J25" s="82">
        <v>675.55298473299501</v>
      </c>
      <c r="K25" s="55">
        <v>271.02747779463903</v>
      </c>
      <c r="L25" s="82" t="s">
        <v>79</v>
      </c>
      <c r="M25" s="55"/>
      <c r="N25" s="82" t="s">
        <v>79</v>
      </c>
      <c r="O25" s="55"/>
      <c r="P25" s="82" t="s">
        <v>30</v>
      </c>
      <c r="Q25" s="55"/>
      <c r="R25" s="382" t="s">
        <v>411</v>
      </c>
      <c r="S25" s="55">
        <v>23.407472590679699</v>
      </c>
      <c r="T25" s="82" t="s">
        <v>79</v>
      </c>
      <c r="U25" s="55"/>
      <c r="V25" s="82">
        <v>2068.53540885246</v>
      </c>
      <c r="W25" s="55">
        <v>354.29034314841698</v>
      </c>
      <c r="X25" s="47"/>
      <c r="Y25" s="47"/>
      <c r="Z25" s="47"/>
      <c r="AA25" s="47"/>
    </row>
    <row r="26" spans="1:27" s="1" customFormat="1" ht="11.1" customHeight="1" x14ac:dyDescent="0.25">
      <c r="A26" s="42"/>
      <c r="B26" s="88">
        <v>501</v>
      </c>
      <c r="C26" s="84" t="s">
        <v>30</v>
      </c>
      <c r="D26" s="89">
        <v>1000</v>
      </c>
      <c r="E26" s="42" t="s">
        <v>182</v>
      </c>
      <c r="F26" s="382" t="s">
        <v>412</v>
      </c>
      <c r="G26" s="55">
        <v>18.4090824209521</v>
      </c>
      <c r="H26" s="82">
        <v>3145.6996341950198</v>
      </c>
      <c r="I26" s="55">
        <v>375.06598009385698</v>
      </c>
      <c r="J26" s="82">
        <v>358.75642208508299</v>
      </c>
      <c r="K26" s="55">
        <v>119.581188839587</v>
      </c>
      <c r="L26" s="82" t="s">
        <v>79</v>
      </c>
      <c r="M26" s="55"/>
      <c r="N26" s="82" t="s">
        <v>30</v>
      </c>
      <c r="O26" s="55"/>
      <c r="P26" s="82" t="s">
        <v>30</v>
      </c>
      <c r="Q26" s="55"/>
      <c r="R26" s="82">
        <v>27.141554590424398</v>
      </c>
      <c r="S26" s="55">
        <v>24.809008360588201</v>
      </c>
      <c r="T26" s="82" t="s">
        <v>79</v>
      </c>
      <c r="U26" s="55"/>
      <c r="V26" s="82">
        <v>3584.2773305200299</v>
      </c>
      <c r="W26" s="55">
        <v>394.59438621381298</v>
      </c>
      <c r="X26" s="47"/>
      <c r="Y26" s="47"/>
      <c r="Z26" s="47"/>
      <c r="AA26" s="47"/>
    </row>
    <row r="27" spans="1:27" s="1" customFormat="1" ht="11.1" customHeight="1" x14ac:dyDescent="0.25">
      <c r="A27" s="42"/>
      <c r="B27" s="81">
        <v>1001</v>
      </c>
      <c r="C27" s="84" t="s">
        <v>30</v>
      </c>
      <c r="D27" s="89">
        <v>2000</v>
      </c>
      <c r="E27" s="42" t="s">
        <v>182</v>
      </c>
      <c r="F27" s="82" t="s">
        <v>79</v>
      </c>
      <c r="G27" s="55"/>
      <c r="H27" s="82">
        <v>7503.3418784400401</v>
      </c>
      <c r="I27" s="55">
        <v>523.86902969152698</v>
      </c>
      <c r="J27" s="82">
        <v>496.836111314579</v>
      </c>
      <c r="K27" s="55">
        <v>189.807662096397</v>
      </c>
      <c r="L27" s="82" t="s">
        <v>79</v>
      </c>
      <c r="M27" s="55"/>
      <c r="N27" s="82" t="s">
        <v>30</v>
      </c>
      <c r="O27" s="55"/>
      <c r="P27" s="82" t="s">
        <v>30</v>
      </c>
      <c r="Q27" s="55"/>
      <c r="R27" s="82" t="s">
        <v>79</v>
      </c>
      <c r="S27" s="55"/>
      <c r="T27" s="382" t="s">
        <v>413</v>
      </c>
      <c r="U27" s="55">
        <v>37.374377483966697</v>
      </c>
      <c r="V27" s="82">
        <v>8075.83105167346</v>
      </c>
      <c r="W27" s="55">
        <v>603.51791838734505</v>
      </c>
      <c r="X27" s="47"/>
      <c r="Y27" s="47"/>
      <c r="Z27" s="47"/>
      <c r="AA27" s="47"/>
    </row>
    <row r="28" spans="1:27" s="1" customFormat="1" ht="11.1" customHeight="1" x14ac:dyDescent="0.25">
      <c r="A28" s="42"/>
      <c r="B28" s="81">
        <v>2001</v>
      </c>
      <c r="C28" s="84" t="s">
        <v>30</v>
      </c>
      <c r="D28" s="89">
        <v>3000</v>
      </c>
      <c r="E28" s="42" t="s">
        <v>182</v>
      </c>
      <c r="F28" s="82" t="s">
        <v>30</v>
      </c>
      <c r="G28" s="55"/>
      <c r="H28" s="82">
        <v>4480.1635753467399</v>
      </c>
      <c r="I28" s="55">
        <v>448.11288555022003</v>
      </c>
      <c r="J28" s="82">
        <v>303.507775319975</v>
      </c>
      <c r="K28" s="55">
        <v>144.946987771778</v>
      </c>
      <c r="L28" s="82" t="s">
        <v>79</v>
      </c>
      <c r="M28" s="55"/>
      <c r="N28" s="82" t="s">
        <v>30</v>
      </c>
      <c r="O28" s="55"/>
      <c r="P28" s="82" t="s">
        <v>30</v>
      </c>
      <c r="Q28" s="55"/>
      <c r="R28" s="82" t="s">
        <v>30</v>
      </c>
      <c r="S28" s="55"/>
      <c r="T28" s="82" t="s">
        <v>30</v>
      </c>
      <c r="U28" s="55"/>
      <c r="V28" s="82">
        <v>4803.6082341158899</v>
      </c>
      <c r="W28" s="55">
        <v>493.19568602187502</v>
      </c>
    </row>
    <row r="29" spans="1:27" s="1" customFormat="1" ht="11.1" customHeight="1" x14ac:dyDescent="0.25">
      <c r="A29" s="78"/>
      <c r="B29" s="158">
        <v>3001</v>
      </c>
      <c r="C29" s="99" t="s">
        <v>30</v>
      </c>
      <c r="D29" s="78"/>
      <c r="E29" s="78" t="s">
        <v>182</v>
      </c>
      <c r="F29" s="372" t="s">
        <v>30</v>
      </c>
      <c r="G29" s="373"/>
      <c r="H29" s="372">
        <v>9308.2394579993506</v>
      </c>
      <c r="I29" s="373">
        <v>784.43937991939697</v>
      </c>
      <c r="J29" s="372">
        <v>723.37262339872302</v>
      </c>
      <c r="K29" s="373">
        <v>227.05314602016799</v>
      </c>
      <c r="L29" s="372" t="s">
        <v>30</v>
      </c>
      <c r="M29" s="373"/>
      <c r="N29" s="372" t="s">
        <v>30</v>
      </c>
      <c r="O29" s="373"/>
      <c r="P29" s="372" t="s">
        <v>30</v>
      </c>
      <c r="Q29" s="56"/>
      <c r="R29" s="372" t="s">
        <v>30</v>
      </c>
      <c r="S29" s="56"/>
      <c r="T29" s="372" t="s">
        <v>30</v>
      </c>
      <c r="U29" s="56"/>
      <c r="V29" s="159">
        <v>10031.6120813981</v>
      </c>
      <c r="W29" s="56">
        <v>856.73815461355696</v>
      </c>
    </row>
    <row r="30" spans="1:27" s="134" customFormat="1" x14ac:dyDescent="0.25">
      <c r="A30" s="241">
        <v>1</v>
      </c>
      <c r="B30" s="455" t="s">
        <v>188</v>
      </c>
      <c r="C30" s="483"/>
      <c r="D30" s="483"/>
      <c r="E30" s="483"/>
      <c r="F30" s="483"/>
      <c r="G30" s="483"/>
      <c r="H30" s="483"/>
      <c r="I30" s="483"/>
      <c r="J30" s="483"/>
      <c r="K30" s="483"/>
      <c r="L30" s="483"/>
      <c r="M30" s="483"/>
      <c r="N30" s="483"/>
      <c r="O30" s="483"/>
      <c r="P30" s="483"/>
      <c r="Q30" s="483"/>
      <c r="R30" s="483"/>
      <c r="S30" s="483"/>
      <c r="T30" s="483"/>
      <c r="U30" s="483"/>
      <c r="V30" s="483"/>
      <c r="W30" s="483"/>
    </row>
    <row r="31" spans="1:27" x14ac:dyDescent="0.25">
      <c r="A31" s="240">
        <v>2</v>
      </c>
      <c r="B31" s="9" t="s">
        <v>189</v>
      </c>
      <c r="H31" s="47"/>
      <c r="J31" s="47"/>
      <c r="L31" s="47"/>
      <c r="N31" s="47"/>
      <c r="P31" s="47"/>
      <c r="R31" s="47"/>
      <c r="T31" s="47"/>
    </row>
    <row r="32" spans="1:27" x14ac:dyDescent="0.25">
      <c r="H32" s="47"/>
      <c r="J32" s="47"/>
      <c r="L32" s="47"/>
      <c r="N32" s="47"/>
      <c r="P32" s="47"/>
      <c r="R32" s="47"/>
      <c r="T32" s="47"/>
    </row>
    <row r="33" spans="8:20" x14ac:dyDescent="0.25">
      <c r="H33" s="47"/>
      <c r="J33" s="47"/>
      <c r="L33" s="47"/>
      <c r="N33" s="47"/>
      <c r="P33" s="47"/>
      <c r="R33" s="47"/>
      <c r="T33" s="47"/>
    </row>
    <row r="34" spans="8:20" x14ac:dyDescent="0.25">
      <c r="H34" s="47"/>
      <c r="J34" s="47"/>
      <c r="L34" s="47"/>
      <c r="N34" s="47"/>
      <c r="P34" s="47"/>
      <c r="R34" s="47"/>
      <c r="T34" s="47"/>
    </row>
    <row r="35" spans="8:20" x14ac:dyDescent="0.25">
      <c r="H35" s="47"/>
      <c r="J35" s="47"/>
      <c r="L35" s="47"/>
      <c r="N35" s="47"/>
      <c r="P35" s="47"/>
      <c r="R35" s="47"/>
      <c r="T35" s="47"/>
    </row>
    <row r="36" spans="8:20" x14ac:dyDescent="0.25">
      <c r="H36" s="47"/>
      <c r="J36" s="47"/>
      <c r="L36" s="47"/>
      <c r="N36" s="47"/>
      <c r="P36" s="47"/>
      <c r="R36" s="47"/>
      <c r="T36" s="47"/>
    </row>
    <row r="37" spans="8:20" x14ac:dyDescent="0.25">
      <c r="H37" s="47"/>
      <c r="J37" s="47"/>
      <c r="L37" s="47"/>
      <c r="N37" s="47"/>
      <c r="P37" s="47"/>
      <c r="R37" s="47"/>
      <c r="T37" s="47"/>
    </row>
    <row r="38" spans="8:20" x14ac:dyDescent="0.25">
      <c r="H38" s="47"/>
      <c r="J38" s="47"/>
      <c r="L38" s="47"/>
      <c r="N38" s="47"/>
      <c r="P38" s="47"/>
      <c r="R38" s="47"/>
      <c r="T38" s="47"/>
    </row>
    <row r="39" spans="8:20" x14ac:dyDescent="0.25">
      <c r="H39" s="47"/>
      <c r="J39" s="47"/>
      <c r="L39" s="47"/>
      <c r="N39" s="47"/>
      <c r="P39" s="47"/>
      <c r="R39" s="47"/>
      <c r="T39" s="47"/>
    </row>
    <row r="40" spans="8:20" x14ac:dyDescent="0.25">
      <c r="H40" s="47"/>
      <c r="J40" s="47"/>
      <c r="L40" s="47"/>
      <c r="N40" s="47"/>
      <c r="P40" s="47"/>
      <c r="R40" s="47"/>
      <c r="T40" s="47"/>
    </row>
    <row r="41" spans="8:20" x14ac:dyDescent="0.25">
      <c r="H41" s="47"/>
      <c r="J41" s="47"/>
      <c r="L41" s="47"/>
      <c r="N41" s="47"/>
      <c r="P41" s="47"/>
      <c r="R41" s="47"/>
      <c r="T41" s="47"/>
    </row>
    <row r="42" spans="8:20" x14ac:dyDescent="0.25">
      <c r="H42" s="47"/>
      <c r="J42" s="47"/>
      <c r="L42" s="47"/>
      <c r="N42" s="47"/>
      <c r="P42" s="47"/>
      <c r="R42" s="47"/>
      <c r="T42" s="47"/>
    </row>
  </sheetData>
  <mergeCells count="13">
    <mergeCell ref="B30:W30"/>
    <mergeCell ref="A2:W2"/>
    <mergeCell ref="V6:W6"/>
    <mergeCell ref="F6:G6"/>
    <mergeCell ref="H6:I6"/>
    <mergeCell ref="J6:K6"/>
    <mergeCell ref="L6:M6"/>
    <mergeCell ref="N6:O6"/>
    <mergeCell ref="P6:Q6"/>
    <mergeCell ref="R6:S6"/>
    <mergeCell ref="T6:U6"/>
    <mergeCell ref="F5:W5"/>
    <mergeCell ref="A3:W3"/>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tabColor rgb="FF00B050"/>
  </sheetPr>
  <dimension ref="A1:AC15"/>
  <sheetViews>
    <sheetView showGridLines="0" showRowColHeaders="0" zoomScaleNormal="100" workbookViewId="0">
      <selection activeCell="B641" sqref="B641"/>
    </sheetView>
  </sheetViews>
  <sheetFormatPr defaultColWidth="9.109375" defaultRowHeight="13.2" x14ac:dyDescent="0.25"/>
  <cols>
    <col min="1" max="1" width="1.109375" style="1" customWidth="1"/>
    <col min="2" max="2" width="2.44140625" style="1" customWidth="1"/>
    <col min="3" max="3" width="12.88671875" style="1" customWidth="1"/>
    <col min="4" max="7" width="0" style="47" hidden="1" customWidth="1"/>
    <col min="8" max="11" width="6.6640625" style="47" hidden="1" customWidth="1"/>
    <col min="12" max="25" width="6.6640625" style="47" customWidth="1"/>
    <col min="26" max="29" width="9.109375" style="47" hidden="1" customWidth="1"/>
    <col min="30" max="16384" width="9.109375" style="47"/>
  </cols>
  <sheetData>
    <row r="1" spans="1:25" s="146" customFormat="1" ht="27.75" customHeight="1" x14ac:dyDescent="0.25">
      <c r="A1" s="418" t="s">
        <v>32</v>
      </c>
      <c r="B1" s="418"/>
      <c r="C1" s="418"/>
      <c r="D1" s="418"/>
      <c r="E1" s="418"/>
      <c r="F1" s="418"/>
      <c r="G1" s="418"/>
      <c r="H1" s="418"/>
      <c r="I1" s="418"/>
      <c r="J1" s="418"/>
      <c r="K1" s="418"/>
      <c r="L1" s="418"/>
      <c r="M1" s="418"/>
      <c r="N1" s="418"/>
      <c r="O1" s="418"/>
      <c r="P1" s="418"/>
      <c r="Q1" s="418"/>
      <c r="R1" s="418"/>
      <c r="S1" s="418"/>
      <c r="T1" s="418"/>
      <c r="U1" s="418"/>
      <c r="V1" s="418"/>
      <c r="W1" s="418"/>
      <c r="X1" s="418"/>
    </row>
    <row r="2" spans="1:25" s="1" customFormat="1" ht="27.75" customHeight="1" x14ac:dyDescent="0.25">
      <c r="A2" s="419" t="s">
        <v>33</v>
      </c>
      <c r="B2" s="419"/>
      <c r="C2" s="419"/>
      <c r="D2" s="419"/>
      <c r="E2" s="419"/>
      <c r="F2" s="419"/>
      <c r="G2" s="419"/>
      <c r="H2" s="419"/>
      <c r="I2" s="419"/>
      <c r="J2" s="419"/>
      <c r="K2" s="419"/>
      <c r="L2" s="419"/>
      <c r="M2" s="419"/>
      <c r="N2" s="419"/>
      <c r="O2" s="419"/>
      <c r="P2" s="419"/>
      <c r="Q2" s="419"/>
      <c r="R2" s="419"/>
      <c r="S2" s="419"/>
      <c r="T2" s="419"/>
      <c r="U2" s="419"/>
      <c r="V2" s="419"/>
      <c r="W2" s="419"/>
      <c r="X2" s="419"/>
    </row>
    <row r="3" spans="1:25" hidden="1" x14ac:dyDescent="0.25">
      <c r="A3" s="204"/>
      <c r="B3" s="204"/>
      <c r="C3" s="204"/>
      <c r="D3" s="204"/>
      <c r="E3" s="204"/>
      <c r="F3" s="204"/>
      <c r="G3" s="204"/>
      <c r="H3" s="204"/>
      <c r="I3" s="204"/>
      <c r="J3" s="204"/>
      <c r="K3" s="204"/>
      <c r="L3" s="204"/>
      <c r="M3" s="204"/>
      <c r="N3" s="204"/>
      <c r="O3" s="204"/>
      <c r="P3" s="204"/>
      <c r="Q3" s="204"/>
      <c r="R3" s="204"/>
      <c r="S3" s="204"/>
      <c r="T3" s="204"/>
      <c r="U3" s="204"/>
      <c r="V3" s="204"/>
      <c r="W3" s="204"/>
      <c r="X3" s="204"/>
    </row>
    <row r="5" spans="1:25" s="150" customFormat="1" x14ac:dyDescent="0.25">
      <c r="A5" s="284" t="s">
        <v>15</v>
      </c>
      <c r="B5" s="284"/>
      <c r="C5" s="284"/>
      <c r="D5" s="285"/>
      <c r="E5" s="285"/>
      <c r="F5" s="286">
        <v>2003</v>
      </c>
      <c r="G5" s="286">
        <v>2004</v>
      </c>
      <c r="H5" s="286">
        <v>2005</v>
      </c>
      <c r="I5" s="286">
        <v>2006</v>
      </c>
      <c r="J5" s="248">
        <v>2007</v>
      </c>
      <c r="K5" s="286">
        <v>2008</v>
      </c>
      <c r="L5" s="286">
        <v>2009</v>
      </c>
      <c r="M5" s="286">
        <v>2010</v>
      </c>
      <c r="N5" s="286">
        <v>2011</v>
      </c>
      <c r="O5" s="286">
        <v>2012</v>
      </c>
      <c r="P5" s="286">
        <v>2013</v>
      </c>
      <c r="Q5" s="286">
        <v>2014</v>
      </c>
      <c r="R5" s="287" t="s">
        <v>16</v>
      </c>
      <c r="S5" s="286">
        <v>2016</v>
      </c>
      <c r="T5" s="287" t="s">
        <v>17</v>
      </c>
      <c r="U5" s="287" t="s">
        <v>18</v>
      </c>
      <c r="V5" s="286">
        <v>2019</v>
      </c>
      <c r="W5" s="287" t="s">
        <v>19</v>
      </c>
      <c r="X5" s="287" t="s">
        <v>20</v>
      </c>
      <c r="Y5" s="287" t="s">
        <v>21</v>
      </c>
    </row>
    <row r="6" spans="1:25" x14ac:dyDescent="0.25">
      <c r="A6" s="27"/>
      <c r="B6" s="27"/>
      <c r="C6" s="27"/>
      <c r="D6" s="125"/>
      <c r="E6" s="125"/>
      <c r="F6" s="147" t="s">
        <v>22</v>
      </c>
      <c r="G6" s="147" t="s">
        <v>22</v>
      </c>
      <c r="H6" s="147" t="s">
        <v>22</v>
      </c>
      <c r="I6" s="147" t="s">
        <v>22</v>
      </c>
      <c r="J6" s="347" t="s">
        <v>22</v>
      </c>
      <c r="K6" s="147" t="s">
        <v>22</v>
      </c>
      <c r="L6" s="147" t="s">
        <v>22</v>
      </c>
      <c r="M6" s="147" t="s">
        <v>22</v>
      </c>
      <c r="N6" s="147" t="s">
        <v>22</v>
      </c>
      <c r="O6" s="147" t="s">
        <v>22</v>
      </c>
      <c r="P6" s="147" t="s">
        <v>22</v>
      </c>
      <c r="Q6" s="147" t="s">
        <v>22</v>
      </c>
      <c r="R6" s="147" t="s">
        <v>22</v>
      </c>
      <c r="S6" s="147" t="s">
        <v>22</v>
      </c>
      <c r="T6" s="147" t="s">
        <v>22</v>
      </c>
      <c r="U6" s="147" t="s">
        <v>22</v>
      </c>
      <c r="V6" s="147" t="s">
        <v>22</v>
      </c>
      <c r="W6" s="147" t="s">
        <v>22</v>
      </c>
      <c r="X6" s="147" t="s">
        <v>22</v>
      </c>
      <c r="Y6" s="147" t="s">
        <v>22</v>
      </c>
    </row>
    <row r="7" spans="1:25" x14ac:dyDescent="0.25">
      <c r="A7" s="21" t="s">
        <v>23</v>
      </c>
      <c r="B7" s="21"/>
      <c r="C7" s="21"/>
      <c r="D7" s="127"/>
      <c r="E7" s="127"/>
      <c r="F7" s="44"/>
      <c r="G7" s="44"/>
      <c r="H7" s="44"/>
      <c r="I7" s="44"/>
      <c r="J7" s="128"/>
      <c r="K7" s="44"/>
      <c r="L7" s="44">
        <v>26.416</v>
      </c>
      <c r="M7" s="44">
        <v>26.789000000000001</v>
      </c>
      <c r="N7" s="44">
        <v>25.959</v>
      </c>
      <c r="O7" s="44">
        <v>27.151</v>
      </c>
      <c r="P7" s="44">
        <v>27.14</v>
      </c>
      <c r="Q7" s="44">
        <v>28.164999999999999</v>
      </c>
      <c r="R7" s="44" t="s">
        <v>30</v>
      </c>
      <c r="S7" s="44">
        <v>28.692</v>
      </c>
      <c r="T7" s="44" t="s">
        <v>30</v>
      </c>
      <c r="U7" s="44" t="s">
        <v>30</v>
      </c>
      <c r="V7" s="44">
        <v>28.724</v>
      </c>
      <c r="W7" s="44">
        <v>29.018999999999998</v>
      </c>
      <c r="X7" s="44">
        <v>29.292999999999999</v>
      </c>
      <c r="Y7" s="44">
        <v>28.563864106559901</v>
      </c>
    </row>
    <row r="8" spans="1:25" x14ac:dyDescent="0.25">
      <c r="A8" s="42" t="s">
        <v>24</v>
      </c>
      <c r="B8" s="42"/>
      <c r="C8" s="42"/>
      <c r="D8" s="250"/>
      <c r="E8" s="250"/>
      <c r="F8" s="294"/>
      <c r="G8" s="294"/>
      <c r="H8" s="294"/>
      <c r="I8" s="294"/>
      <c r="J8" s="348"/>
      <c r="K8" s="294"/>
      <c r="L8" s="294">
        <v>24.126999999999999</v>
      </c>
      <c r="M8" s="294">
        <v>24.899000000000001</v>
      </c>
      <c r="N8" s="294">
        <v>23.762</v>
      </c>
      <c r="O8" s="294">
        <v>24.89</v>
      </c>
      <c r="P8" s="294">
        <v>24.914000000000001</v>
      </c>
      <c r="Q8" s="294">
        <v>25.654</v>
      </c>
      <c r="R8" s="294" t="s">
        <v>30</v>
      </c>
      <c r="S8" s="294">
        <v>25.981000000000002</v>
      </c>
      <c r="T8" s="294" t="s">
        <v>30</v>
      </c>
      <c r="U8" s="294" t="s">
        <v>30</v>
      </c>
      <c r="V8" s="294">
        <v>26.04</v>
      </c>
      <c r="W8" s="294">
        <v>26.297999999999998</v>
      </c>
      <c r="X8" s="294">
        <v>26.536999999999999</v>
      </c>
      <c r="Y8" s="294">
        <v>25.779346793697901</v>
      </c>
    </row>
    <row r="9" spans="1:25" x14ac:dyDescent="0.25">
      <c r="A9" s="42" t="s">
        <v>25</v>
      </c>
      <c r="B9" s="42"/>
      <c r="C9" s="42"/>
      <c r="D9" s="250"/>
      <c r="E9" s="250"/>
      <c r="F9" s="294"/>
      <c r="G9" s="294"/>
      <c r="H9" s="294"/>
      <c r="I9" s="294"/>
      <c r="J9" s="348"/>
      <c r="K9" s="294"/>
      <c r="L9" s="294">
        <v>1.3340000000000001</v>
      </c>
      <c r="M9" s="294">
        <v>1.1830000000000001</v>
      </c>
      <c r="N9" s="294">
        <v>1.4059999999999999</v>
      </c>
      <c r="O9" s="294">
        <v>1.53</v>
      </c>
      <c r="P9" s="294">
        <v>1.548</v>
      </c>
      <c r="Q9" s="294">
        <v>1.81</v>
      </c>
      <c r="R9" s="294" t="s">
        <v>30</v>
      </c>
      <c r="S9" s="294">
        <v>2.121</v>
      </c>
      <c r="T9" s="294" t="s">
        <v>30</v>
      </c>
      <c r="U9" s="294" t="s">
        <v>30</v>
      </c>
      <c r="V9" s="294">
        <v>2.21</v>
      </c>
      <c r="W9" s="294">
        <v>2.2450000000000001</v>
      </c>
      <c r="X9" s="294">
        <v>2.278</v>
      </c>
      <c r="Y9" s="294">
        <v>2.5580259168513502</v>
      </c>
    </row>
    <row r="10" spans="1:25" x14ac:dyDescent="0.25">
      <c r="A10" s="42" t="s">
        <v>26</v>
      </c>
      <c r="B10" s="42"/>
      <c r="C10" s="42"/>
      <c r="D10" s="250"/>
      <c r="E10" s="250"/>
      <c r="F10" s="294"/>
      <c r="G10" s="294"/>
      <c r="H10" s="294"/>
      <c r="I10" s="294"/>
      <c r="J10" s="348"/>
      <c r="K10" s="294"/>
      <c r="L10" s="294">
        <v>0.42099999999999999</v>
      </c>
      <c r="M10" s="294">
        <v>0.34899999999999998</v>
      </c>
      <c r="N10" s="294">
        <v>0.38100000000000001</v>
      </c>
      <c r="O10" s="294">
        <v>0.28000000000000003</v>
      </c>
      <c r="P10" s="294">
        <v>0.20799999999999999</v>
      </c>
      <c r="Q10" s="294">
        <v>0.154</v>
      </c>
      <c r="R10" s="294" t="s">
        <v>30</v>
      </c>
      <c r="S10" s="294">
        <v>0.188</v>
      </c>
      <c r="T10" s="294" t="s">
        <v>30</v>
      </c>
      <c r="U10" s="294" t="s">
        <v>30</v>
      </c>
      <c r="V10" s="294">
        <v>0.13200000000000001</v>
      </c>
      <c r="W10" s="294">
        <v>0.13200000000000001</v>
      </c>
      <c r="X10" s="294">
        <v>0.13100000000000001</v>
      </c>
      <c r="Y10" s="294">
        <v>4.0660948192175E-2</v>
      </c>
    </row>
    <row r="11" spans="1:25" x14ac:dyDescent="0.25">
      <c r="A11" s="42" t="s">
        <v>27</v>
      </c>
      <c r="B11" s="42"/>
      <c r="C11" s="42"/>
      <c r="D11" s="250"/>
      <c r="E11" s="250"/>
      <c r="F11" s="294"/>
      <c r="G11" s="294"/>
      <c r="H11" s="294"/>
      <c r="I11" s="294"/>
      <c r="J11" s="348"/>
      <c r="K11" s="294"/>
      <c r="L11" s="294">
        <v>0.255</v>
      </c>
      <c r="M11" s="294">
        <v>0.16200000000000001</v>
      </c>
      <c r="N11" s="294">
        <v>0.21299999999999999</v>
      </c>
      <c r="O11" s="294">
        <v>0.28299999999999997</v>
      </c>
      <c r="P11" s="294">
        <v>0.25900000000000001</v>
      </c>
      <c r="Q11" s="294">
        <v>0.253</v>
      </c>
      <c r="R11" s="294" t="s">
        <v>30</v>
      </c>
      <c r="S11" s="294">
        <v>0.20399999999999999</v>
      </c>
      <c r="T11" s="294" t="s">
        <v>30</v>
      </c>
      <c r="U11" s="294" t="s">
        <v>30</v>
      </c>
      <c r="V11" s="294">
        <v>0.2</v>
      </c>
      <c r="W11" s="294">
        <v>0.20200000000000001</v>
      </c>
      <c r="X11" s="294">
        <v>0.20300000000000001</v>
      </c>
      <c r="Y11" s="294">
        <v>6.3392583580582001E-2</v>
      </c>
    </row>
    <row r="12" spans="1:25" x14ac:dyDescent="0.25">
      <c r="A12" s="42" t="s">
        <v>28</v>
      </c>
      <c r="B12" s="42"/>
      <c r="C12" s="42"/>
      <c r="D12" s="250"/>
      <c r="E12" s="250"/>
      <c r="F12" s="294"/>
      <c r="G12" s="294"/>
      <c r="H12" s="294"/>
      <c r="I12" s="294"/>
      <c r="J12" s="348"/>
      <c r="K12" s="294"/>
      <c r="L12" s="294">
        <v>0.24299999999999999</v>
      </c>
      <c r="M12" s="294">
        <v>0.16700000000000001</v>
      </c>
      <c r="N12" s="294">
        <v>0.17899999999999999</v>
      </c>
      <c r="O12" s="294">
        <v>0.16300000000000001</v>
      </c>
      <c r="P12" s="294">
        <v>0.20300000000000001</v>
      </c>
      <c r="Q12" s="294">
        <v>0.29199999999999998</v>
      </c>
      <c r="R12" s="294" t="s">
        <v>30</v>
      </c>
      <c r="S12" s="294">
        <v>0.193</v>
      </c>
      <c r="T12" s="294" t="s">
        <v>30</v>
      </c>
      <c r="U12" s="294" t="s">
        <v>30</v>
      </c>
      <c r="V12" s="294">
        <v>0.108</v>
      </c>
      <c r="W12" s="294">
        <v>0.109</v>
      </c>
      <c r="X12" s="294">
        <v>0.111</v>
      </c>
      <c r="Y12" s="294">
        <v>6.3047264343556605E-2</v>
      </c>
    </row>
    <row r="13" spans="1:25" x14ac:dyDescent="0.25">
      <c r="A13" s="78" t="s">
        <v>29</v>
      </c>
      <c r="B13" s="78"/>
      <c r="C13" s="78"/>
      <c r="D13" s="349"/>
      <c r="E13" s="349"/>
      <c r="F13" s="295"/>
      <c r="G13" s="295"/>
      <c r="H13" s="295"/>
      <c r="I13" s="295"/>
      <c r="J13" s="350"/>
      <c r="K13" s="295"/>
      <c r="L13" s="295">
        <v>3.6999999999999998E-2</v>
      </c>
      <c r="M13" s="295">
        <v>2.8000000000000001E-2</v>
      </c>
      <c r="N13" s="295">
        <v>1.9E-2</v>
      </c>
      <c r="O13" s="295">
        <v>5.0000000000000001E-3</v>
      </c>
      <c r="P13" s="295">
        <v>8.0000000000000002E-3</v>
      </c>
      <c r="Q13" s="295">
        <v>3.0000000000000001E-3</v>
      </c>
      <c r="R13" s="295" t="s">
        <v>30</v>
      </c>
      <c r="S13" s="295">
        <v>4.0000000000000001E-3</v>
      </c>
      <c r="T13" s="295" t="s">
        <v>30</v>
      </c>
      <c r="U13" s="295" t="s">
        <v>30</v>
      </c>
      <c r="V13" s="295">
        <v>3.3000000000000002E-2</v>
      </c>
      <c r="W13" s="295">
        <v>3.3000000000000002E-2</v>
      </c>
      <c r="X13" s="295">
        <v>3.3000000000000002E-2</v>
      </c>
      <c r="Y13" s="295">
        <v>5.9390599894360303E-2</v>
      </c>
    </row>
    <row r="14" spans="1:25" x14ac:dyDescent="0.25">
      <c r="A14" s="164" t="s">
        <v>34</v>
      </c>
      <c r="B14" s="174"/>
      <c r="C14" s="174"/>
      <c r="D14" s="129"/>
      <c r="E14" s="129"/>
      <c r="F14" s="175"/>
      <c r="G14" s="175"/>
      <c r="H14" s="175"/>
      <c r="I14" s="175"/>
      <c r="J14" s="176"/>
      <c r="K14" s="175"/>
      <c r="L14" s="188">
        <v>91.891999999999996</v>
      </c>
      <c r="M14" s="188">
        <v>111.59399999999999</v>
      </c>
      <c r="N14" s="188">
        <v>84.978999999999999</v>
      </c>
      <c r="O14" s="188">
        <v>94.926000000000002</v>
      </c>
      <c r="P14" s="188">
        <v>91.795000000000002</v>
      </c>
      <c r="Q14" s="188">
        <v>80.430000000000007</v>
      </c>
      <c r="R14" s="188"/>
      <c r="S14" s="188">
        <v>93.69</v>
      </c>
      <c r="T14" s="188"/>
      <c r="U14" s="188"/>
      <c r="V14" s="188">
        <v>90.129000000000005</v>
      </c>
      <c r="W14" s="188">
        <v>80.832999999999998</v>
      </c>
      <c r="X14" s="188">
        <v>96.436000000000007</v>
      </c>
      <c r="Y14" s="188">
        <v>94.66207</v>
      </c>
    </row>
    <row r="15" spans="1:25" s="71" customFormat="1" ht="22.5" customHeight="1" x14ac:dyDescent="0.25">
      <c r="A15" s="233">
        <v>1</v>
      </c>
      <c r="B15" s="417" t="s">
        <v>31</v>
      </c>
      <c r="C15" s="417"/>
      <c r="D15" s="417"/>
      <c r="E15" s="417"/>
      <c r="F15" s="417"/>
      <c r="G15" s="417"/>
      <c r="H15" s="417"/>
      <c r="I15" s="417"/>
      <c r="J15" s="417"/>
      <c r="K15" s="417"/>
      <c r="L15" s="417"/>
      <c r="M15" s="417"/>
      <c r="N15" s="417"/>
      <c r="O15" s="417"/>
      <c r="P15" s="417"/>
      <c r="Q15" s="417"/>
      <c r="R15" s="417"/>
      <c r="S15" s="417"/>
      <c r="T15" s="417"/>
      <c r="U15" s="417"/>
      <c r="V15" s="417"/>
      <c r="W15" s="417"/>
      <c r="X15" s="417"/>
    </row>
  </sheetData>
  <mergeCells count="3">
    <mergeCell ref="A1:X1"/>
    <mergeCell ref="A2:X2"/>
    <mergeCell ref="B15:X15"/>
  </mergeCells>
  <phoneticPr fontId="2" type="noConversion"/>
  <pageMargins left="0.7" right="0.7" top="0.75" bottom="0.75" header="0.3" footer="0.3"/>
  <pageSetup paperSize="9" orientation="landscape" r:id="rId1"/>
  <ignoredErrors>
    <ignoredError sqref="R5 T5:U5 W5:X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41">
    <tabColor rgb="FF00B050"/>
  </sheetPr>
  <dimension ref="A1:X12"/>
  <sheetViews>
    <sheetView showGridLines="0" showRowColHeaders="0" zoomScaleNormal="100" workbookViewId="0">
      <selection activeCell="B641" sqref="B641"/>
    </sheetView>
  </sheetViews>
  <sheetFormatPr defaultColWidth="8.88671875" defaultRowHeight="13.2" x14ac:dyDescent="0.25"/>
  <cols>
    <col min="1" max="1" width="1.109375" style="1" customWidth="1"/>
    <col min="2" max="2" width="26.6640625" style="1" customWidth="1"/>
    <col min="3" max="4" width="1.88671875" style="1" hidden="1" customWidth="1"/>
    <col min="5" max="5" width="1.33203125" style="1" hidden="1" customWidth="1"/>
    <col min="6" max="9" width="4.109375" style="1" hidden="1" customWidth="1"/>
    <col min="10" max="15" width="5.33203125" style="1" customWidth="1"/>
    <col min="16" max="16" width="4.6640625" style="191" customWidth="1"/>
    <col min="17" max="17" width="5.33203125" style="1" customWidth="1"/>
    <col min="18" max="19" width="5.33203125" style="1" bestFit="1" customWidth="1"/>
    <col min="20" max="20" width="4.109375" style="1" customWidth="1"/>
    <col min="21" max="22" width="5" style="1" bestFit="1" customWidth="1"/>
    <col min="23" max="23" width="5" style="1" customWidth="1"/>
    <col min="24" max="29" width="3.33203125" style="1" customWidth="1"/>
    <col min="30" max="195" width="9.109375" style="1"/>
    <col min="196" max="196" width="20.109375" style="1" customWidth="1"/>
    <col min="197" max="200" width="0" style="1" hidden="1" customWidth="1"/>
    <col min="201" max="204" width="8.33203125" style="1" customWidth="1"/>
    <col min="205" max="207" width="9.109375" style="1"/>
    <col min="208" max="208" width="11" style="1" bestFit="1" customWidth="1"/>
    <col min="209" max="451" width="9.109375" style="1"/>
    <col min="452" max="452" width="20.109375" style="1" customWidth="1"/>
    <col min="453" max="456" width="0" style="1" hidden="1" customWidth="1"/>
    <col min="457" max="460" width="8.33203125" style="1" customWidth="1"/>
    <col min="461" max="463" width="9.109375" style="1"/>
    <col min="464" max="464" width="11" style="1" bestFit="1" customWidth="1"/>
    <col min="465" max="707" width="9.109375" style="1"/>
    <col min="708" max="708" width="20.109375" style="1" customWidth="1"/>
    <col min="709" max="712" width="0" style="1" hidden="1" customWidth="1"/>
    <col min="713" max="716" width="8.33203125" style="1" customWidth="1"/>
    <col min="717" max="719" width="9.109375" style="1"/>
    <col min="720" max="720" width="11" style="1" bestFit="1" customWidth="1"/>
    <col min="721" max="963" width="9.109375" style="1"/>
    <col min="964" max="964" width="20.109375" style="1" customWidth="1"/>
    <col min="965" max="968" width="0" style="1" hidden="1" customWidth="1"/>
    <col min="969" max="972" width="8.33203125" style="1" customWidth="1"/>
    <col min="973" max="975" width="9.109375" style="1"/>
    <col min="976" max="976" width="11" style="1" bestFit="1" customWidth="1"/>
    <col min="977" max="1219" width="9.109375" style="1"/>
    <col min="1220" max="1220" width="20.109375" style="1" customWidth="1"/>
    <col min="1221" max="1224" width="0" style="1" hidden="1" customWidth="1"/>
    <col min="1225" max="1228" width="8.33203125" style="1" customWidth="1"/>
    <col min="1229" max="1231" width="9.109375" style="1"/>
    <col min="1232" max="1232" width="11" style="1" bestFit="1" customWidth="1"/>
    <col min="1233" max="1475" width="9.109375" style="1"/>
    <col min="1476" max="1476" width="20.109375" style="1" customWidth="1"/>
    <col min="1477" max="1480" width="0" style="1" hidden="1" customWidth="1"/>
    <col min="1481" max="1484" width="8.33203125" style="1" customWidth="1"/>
    <col min="1485" max="1487" width="9.109375" style="1"/>
    <col min="1488" max="1488" width="11" style="1" bestFit="1" customWidth="1"/>
    <col min="1489" max="1731" width="9.109375" style="1"/>
    <col min="1732" max="1732" width="20.109375" style="1" customWidth="1"/>
    <col min="1733" max="1736" width="0" style="1" hidden="1" customWidth="1"/>
    <col min="1737" max="1740" width="8.33203125" style="1" customWidth="1"/>
    <col min="1741" max="1743" width="9.109375" style="1"/>
    <col min="1744" max="1744" width="11" style="1" bestFit="1" customWidth="1"/>
    <col min="1745" max="1987" width="9.109375" style="1"/>
    <col min="1988" max="1988" width="20.109375" style="1" customWidth="1"/>
    <col min="1989" max="1992" width="0" style="1" hidden="1" customWidth="1"/>
    <col min="1993" max="1996" width="8.33203125" style="1" customWidth="1"/>
    <col min="1997" max="1999" width="9.109375" style="1"/>
    <col min="2000" max="2000" width="11" style="1" bestFit="1" customWidth="1"/>
    <col min="2001" max="2243" width="9.109375" style="1"/>
    <col min="2244" max="2244" width="20.109375" style="1" customWidth="1"/>
    <col min="2245" max="2248" width="0" style="1" hidden="1" customWidth="1"/>
    <col min="2249" max="2252" width="8.33203125" style="1" customWidth="1"/>
    <col min="2253" max="2255" width="9.109375" style="1"/>
    <col min="2256" max="2256" width="11" style="1" bestFit="1" customWidth="1"/>
    <col min="2257" max="2499" width="9.109375" style="1"/>
    <col min="2500" max="2500" width="20.109375" style="1" customWidth="1"/>
    <col min="2501" max="2504" width="0" style="1" hidden="1" customWidth="1"/>
    <col min="2505" max="2508" width="8.33203125" style="1" customWidth="1"/>
    <col min="2509" max="2511" width="9.109375" style="1"/>
    <col min="2512" max="2512" width="11" style="1" bestFit="1" customWidth="1"/>
    <col min="2513" max="2755" width="9.109375" style="1"/>
    <col min="2756" max="2756" width="20.109375" style="1" customWidth="1"/>
    <col min="2757" max="2760" width="0" style="1" hidden="1" customWidth="1"/>
    <col min="2761" max="2764" width="8.33203125" style="1" customWidth="1"/>
    <col min="2765" max="2767" width="9.109375" style="1"/>
    <col min="2768" max="2768" width="11" style="1" bestFit="1" customWidth="1"/>
    <col min="2769" max="3011" width="9.109375" style="1"/>
    <col min="3012" max="3012" width="20.109375" style="1" customWidth="1"/>
    <col min="3013" max="3016" width="0" style="1" hidden="1" customWidth="1"/>
    <col min="3017" max="3020" width="8.33203125" style="1" customWidth="1"/>
    <col min="3021" max="3023" width="9.109375" style="1"/>
    <col min="3024" max="3024" width="11" style="1" bestFit="1" customWidth="1"/>
    <col min="3025" max="3267" width="9.109375" style="1"/>
    <col min="3268" max="3268" width="20.109375" style="1" customWidth="1"/>
    <col min="3269" max="3272" width="0" style="1" hidden="1" customWidth="1"/>
    <col min="3273" max="3276" width="8.33203125" style="1" customWidth="1"/>
    <col min="3277" max="3279" width="9.109375" style="1"/>
    <col min="3280" max="3280" width="11" style="1" bestFit="1" customWidth="1"/>
    <col min="3281" max="3523" width="9.109375" style="1"/>
    <col min="3524" max="3524" width="20.109375" style="1" customWidth="1"/>
    <col min="3525" max="3528" width="0" style="1" hidden="1" customWidth="1"/>
    <col min="3529" max="3532" width="8.33203125" style="1" customWidth="1"/>
    <col min="3533" max="3535" width="9.109375" style="1"/>
    <col min="3536" max="3536" width="11" style="1" bestFit="1" customWidth="1"/>
    <col min="3537" max="3779" width="9.109375" style="1"/>
    <col min="3780" max="3780" width="20.109375" style="1" customWidth="1"/>
    <col min="3781" max="3784" width="0" style="1" hidden="1" customWidth="1"/>
    <col min="3785" max="3788" width="8.33203125" style="1" customWidth="1"/>
    <col min="3789" max="3791" width="9.109375" style="1"/>
    <col min="3792" max="3792" width="11" style="1" bestFit="1" customWidth="1"/>
    <col min="3793" max="4035" width="9.109375" style="1"/>
    <col min="4036" max="4036" width="20.109375" style="1" customWidth="1"/>
    <col min="4037" max="4040" width="0" style="1" hidden="1" customWidth="1"/>
    <col min="4041" max="4044" width="8.33203125" style="1" customWidth="1"/>
    <col min="4045" max="4047" width="9.109375" style="1"/>
    <col min="4048" max="4048" width="11" style="1" bestFit="1" customWidth="1"/>
    <col min="4049" max="4291" width="9.109375" style="1"/>
    <col min="4292" max="4292" width="20.109375" style="1" customWidth="1"/>
    <col min="4293" max="4296" width="0" style="1" hidden="1" customWidth="1"/>
    <col min="4297" max="4300" width="8.33203125" style="1" customWidth="1"/>
    <col min="4301" max="4303" width="9.109375" style="1"/>
    <col min="4304" max="4304" width="11" style="1" bestFit="1" customWidth="1"/>
    <col min="4305" max="4547" width="9.109375" style="1"/>
    <col min="4548" max="4548" width="20.109375" style="1" customWidth="1"/>
    <col min="4549" max="4552" width="0" style="1" hidden="1" customWidth="1"/>
    <col min="4553" max="4556" width="8.33203125" style="1" customWidth="1"/>
    <col min="4557" max="4559" width="9.109375" style="1"/>
    <col min="4560" max="4560" width="11" style="1" bestFit="1" customWidth="1"/>
    <col min="4561" max="4803" width="9.109375" style="1"/>
    <col min="4804" max="4804" width="20.109375" style="1" customWidth="1"/>
    <col min="4805" max="4808" width="0" style="1" hidden="1" customWidth="1"/>
    <col min="4809" max="4812" width="8.33203125" style="1" customWidth="1"/>
    <col min="4813" max="4815" width="9.109375" style="1"/>
    <col min="4816" max="4816" width="11" style="1" bestFit="1" customWidth="1"/>
    <col min="4817" max="5059" width="9.109375" style="1"/>
    <col min="5060" max="5060" width="20.109375" style="1" customWidth="1"/>
    <col min="5061" max="5064" width="0" style="1" hidden="1" customWidth="1"/>
    <col min="5065" max="5068" width="8.33203125" style="1" customWidth="1"/>
    <col min="5069" max="5071" width="9.109375" style="1"/>
    <col min="5072" max="5072" width="11" style="1" bestFit="1" customWidth="1"/>
    <col min="5073" max="5315" width="9.109375" style="1"/>
    <col min="5316" max="5316" width="20.109375" style="1" customWidth="1"/>
    <col min="5317" max="5320" width="0" style="1" hidden="1" customWidth="1"/>
    <col min="5321" max="5324" width="8.33203125" style="1" customWidth="1"/>
    <col min="5325" max="5327" width="9.109375" style="1"/>
    <col min="5328" max="5328" width="11" style="1" bestFit="1" customWidth="1"/>
    <col min="5329" max="5571" width="9.109375" style="1"/>
    <col min="5572" max="5572" width="20.109375" style="1" customWidth="1"/>
    <col min="5573" max="5576" width="0" style="1" hidden="1" customWidth="1"/>
    <col min="5577" max="5580" width="8.33203125" style="1" customWidth="1"/>
    <col min="5581" max="5583" width="9.109375" style="1"/>
    <col min="5584" max="5584" width="11" style="1" bestFit="1" customWidth="1"/>
    <col min="5585" max="5827" width="9.109375" style="1"/>
    <col min="5828" max="5828" width="20.109375" style="1" customWidth="1"/>
    <col min="5829" max="5832" width="0" style="1" hidden="1" customWidth="1"/>
    <col min="5833" max="5836" width="8.33203125" style="1" customWidth="1"/>
    <col min="5837" max="5839" width="9.109375" style="1"/>
    <col min="5840" max="5840" width="11" style="1" bestFit="1" customWidth="1"/>
    <col min="5841" max="6083" width="9.109375" style="1"/>
    <col min="6084" max="6084" width="20.109375" style="1" customWidth="1"/>
    <col min="6085" max="6088" width="0" style="1" hidden="1" customWidth="1"/>
    <col min="6089" max="6092" width="8.33203125" style="1" customWidth="1"/>
    <col min="6093" max="6095" width="9.109375" style="1"/>
    <col min="6096" max="6096" width="11" style="1" bestFit="1" customWidth="1"/>
    <col min="6097" max="6339" width="9.109375" style="1"/>
    <col min="6340" max="6340" width="20.109375" style="1" customWidth="1"/>
    <col min="6341" max="6344" width="0" style="1" hidden="1" customWidth="1"/>
    <col min="6345" max="6348" width="8.33203125" style="1" customWidth="1"/>
    <col min="6349" max="6351" width="9.109375" style="1"/>
    <col min="6352" max="6352" width="11" style="1" bestFit="1" customWidth="1"/>
    <col min="6353" max="6595" width="9.109375" style="1"/>
    <col min="6596" max="6596" width="20.109375" style="1" customWidth="1"/>
    <col min="6597" max="6600" width="0" style="1" hidden="1" customWidth="1"/>
    <col min="6601" max="6604" width="8.33203125" style="1" customWidth="1"/>
    <col min="6605" max="6607" width="9.109375" style="1"/>
    <col min="6608" max="6608" width="11" style="1" bestFit="1" customWidth="1"/>
    <col min="6609" max="6851" width="9.109375" style="1"/>
    <col min="6852" max="6852" width="20.109375" style="1" customWidth="1"/>
    <col min="6853" max="6856" width="0" style="1" hidden="1" customWidth="1"/>
    <col min="6857" max="6860" width="8.33203125" style="1" customWidth="1"/>
    <col min="6861" max="6863" width="9.109375" style="1"/>
    <col min="6864" max="6864" width="11" style="1" bestFit="1" customWidth="1"/>
    <col min="6865" max="7107" width="9.109375" style="1"/>
    <col min="7108" max="7108" width="20.109375" style="1" customWidth="1"/>
    <col min="7109" max="7112" width="0" style="1" hidden="1" customWidth="1"/>
    <col min="7113" max="7116" width="8.33203125" style="1" customWidth="1"/>
    <col min="7117" max="7119" width="9.109375" style="1"/>
    <col min="7120" max="7120" width="11" style="1" bestFit="1" customWidth="1"/>
    <col min="7121" max="7363" width="9.109375" style="1"/>
    <col min="7364" max="7364" width="20.109375" style="1" customWidth="1"/>
    <col min="7365" max="7368" width="0" style="1" hidden="1" customWidth="1"/>
    <col min="7369" max="7372" width="8.33203125" style="1" customWidth="1"/>
    <col min="7373" max="7375" width="9.109375" style="1"/>
    <col min="7376" max="7376" width="11" style="1" bestFit="1" customWidth="1"/>
    <col min="7377" max="7619" width="9.109375" style="1"/>
    <col min="7620" max="7620" width="20.109375" style="1" customWidth="1"/>
    <col min="7621" max="7624" width="0" style="1" hidden="1" customWidth="1"/>
    <col min="7625" max="7628" width="8.33203125" style="1" customWidth="1"/>
    <col min="7629" max="7631" width="9.109375" style="1"/>
    <col min="7632" max="7632" width="11" style="1" bestFit="1" customWidth="1"/>
    <col min="7633" max="7875" width="9.109375" style="1"/>
    <col min="7876" max="7876" width="20.109375" style="1" customWidth="1"/>
    <col min="7877" max="7880" width="0" style="1" hidden="1" customWidth="1"/>
    <col min="7881" max="7884" width="8.33203125" style="1" customWidth="1"/>
    <col min="7885" max="7887" width="9.109375" style="1"/>
    <col min="7888" max="7888" width="11" style="1" bestFit="1" customWidth="1"/>
    <col min="7889" max="8131" width="9.109375" style="1"/>
    <col min="8132" max="8132" width="20.109375" style="1" customWidth="1"/>
    <col min="8133" max="8136" width="0" style="1" hidden="1" customWidth="1"/>
    <col min="8137" max="8140" width="8.33203125" style="1" customWidth="1"/>
    <col min="8141" max="8143" width="9.109375" style="1"/>
    <col min="8144" max="8144" width="11" style="1" bestFit="1" customWidth="1"/>
    <col min="8145" max="8387" width="9.109375" style="1"/>
    <col min="8388" max="8388" width="20.109375" style="1" customWidth="1"/>
    <col min="8389" max="8392" width="0" style="1" hidden="1" customWidth="1"/>
    <col min="8393" max="8396" width="8.33203125" style="1" customWidth="1"/>
    <col min="8397" max="8399" width="9.109375" style="1"/>
    <col min="8400" max="8400" width="11" style="1" bestFit="1" customWidth="1"/>
    <col min="8401" max="8643" width="9.109375" style="1"/>
    <col min="8644" max="8644" width="20.109375" style="1" customWidth="1"/>
    <col min="8645" max="8648" width="0" style="1" hidden="1" customWidth="1"/>
    <col min="8649" max="8652" width="8.33203125" style="1" customWidth="1"/>
    <col min="8653" max="8655" width="9.109375" style="1"/>
    <col min="8656" max="8656" width="11" style="1" bestFit="1" customWidth="1"/>
    <col min="8657" max="8899" width="9.109375" style="1"/>
    <col min="8900" max="8900" width="20.109375" style="1" customWidth="1"/>
    <col min="8901" max="8904" width="0" style="1" hidden="1" customWidth="1"/>
    <col min="8905" max="8908" width="8.33203125" style="1" customWidth="1"/>
    <col min="8909" max="8911" width="9.109375" style="1"/>
    <col min="8912" max="8912" width="11" style="1" bestFit="1" customWidth="1"/>
    <col min="8913" max="9155" width="9.109375" style="1"/>
    <col min="9156" max="9156" width="20.109375" style="1" customWidth="1"/>
    <col min="9157" max="9160" width="0" style="1" hidden="1" customWidth="1"/>
    <col min="9161" max="9164" width="8.33203125" style="1" customWidth="1"/>
    <col min="9165" max="9167" width="9.109375" style="1"/>
    <col min="9168" max="9168" width="11" style="1" bestFit="1" customWidth="1"/>
    <col min="9169" max="9411" width="9.109375" style="1"/>
    <col min="9412" max="9412" width="20.109375" style="1" customWidth="1"/>
    <col min="9413" max="9416" width="0" style="1" hidden="1" customWidth="1"/>
    <col min="9417" max="9420" width="8.33203125" style="1" customWidth="1"/>
    <col min="9421" max="9423" width="9.109375" style="1"/>
    <col min="9424" max="9424" width="11" style="1" bestFit="1" customWidth="1"/>
    <col min="9425" max="9667" width="9.109375" style="1"/>
    <col min="9668" max="9668" width="20.109375" style="1" customWidth="1"/>
    <col min="9669" max="9672" width="0" style="1" hidden="1" customWidth="1"/>
    <col min="9673" max="9676" width="8.33203125" style="1" customWidth="1"/>
    <col min="9677" max="9679" width="9.109375" style="1"/>
    <col min="9680" max="9680" width="11" style="1" bestFit="1" customWidth="1"/>
    <col min="9681" max="9923" width="9.109375" style="1"/>
    <col min="9924" max="9924" width="20.109375" style="1" customWidth="1"/>
    <col min="9925" max="9928" width="0" style="1" hidden="1" customWidth="1"/>
    <col min="9929" max="9932" width="8.33203125" style="1" customWidth="1"/>
    <col min="9933" max="9935" width="9.109375" style="1"/>
    <col min="9936" max="9936" width="11" style="1" bestFit="1" customWidth="1"/>
    <col min="9937" max="10179" width="9.109375" style="1"/>
    <col min="10180" max="10180" width="20.109375" style="1" customWidth="1"/>
    <col min="10181" max="10184" width="0" style="1" hidden="1" customWidth="1"/>
    <col min="10185" max="10188" width="8.33203125" style="1" customWidth="1"/>
    <col min="10189" max="10191" width="9.109375" style="1"/>
    <col min="10192" max="10192" width="11" style="1" bestFit="1" customWidth="1"/>
    <col min="10193" max="10435" width="9.109375" style="1"/>
    <col min="10436" max="10436" width="20.109375" style="1" customWidth="1"/>
    <col min="10437" max="10440" width="0" style="1" hidden="1" customWidth="1"/>
    <col min="10441" max="10444" width="8.33203125" style="1" customWidth="1"/>
    <col min="10445" max="10447" width="9.109375" style="1"/>
    <col min="10448" max="10448" width="11" style="1" bestFit="1" customWidth="1"/>
    <col min="10449" max="10691" width="9.109375" style="1"/>
    <col min="10692" max="10692" width="20.109375" style="1" customWidth="1"/>
    <col min="10693" max="10696" width="0" style="1" hidden="1" customWidth="1"/>
    <col min="10697" max="10700" width="8.33203125" style="1" customWidth="1"/>
    <col min="10701" max="10703" width="9.109375" style="1"/>
    <col min="10704" max="10704" width="11" style="1" bestFit="1" customWidth="1"/>
    <col min="10705" max="10947" width="9.109375" style="1"/>
    <col min="10948" max="10948" width="20.109375" style="1" customWidth="1"/>
    <col min="10949" max="10952" width="0" style="1" hidden="1" customWidth="1"/>
    <col min="10953" max="10956" width="8.33203125" style="1" customWidth="1"/>
    <col min="10957" max="10959" width="9.109375" style="1"/>
    <col min="10960" max="10960" width="11" style="1" bestFit="1" customWidth="1"/>
    <col min="10961" max="11203" width="9.109375" style="1"/>
    <col min="11204" max="11204" width="20.109375" style="1" customWidth="1"/>
    <col min="11205" max="11208" width="0" style="1" hidden="1" customWidth="1"/>
    <col min="11209" max="11212" width="8.33203125" style="1" customWidth="1"/>
    <col min="11213" max="11215" width="9.109375" style="1"/>
    <col min="11216" max="11216" width="11" style="1" bestFit="1" customWidth="1"/>
    <col min="11217" max="11459" width="9.109375" style="1"/>
    <col min="11460" max="11460" width="20.109375" style="1" customWidth="1"/>
    <col min="11461" max="11464" width="0" style="1" hidden="1" customWidth="1"/>
    <col min="11465" max="11468" width="8.33203125" style="1" customWidth="1"/>
    <col min="11469" max="11471" width="9.109375" style="1"/>
    <col min="11472" max="11472" width="11" style="1" bestFit="1" customWidth="1"/>
    <col min="11473" max="11715" width="9.109375" style="1"/>
    <col min="11716" max="11716" width="20.109375" style="1" customWidth="1"/>
    <col min="11717" max="11720" width="0" style="1" hidden="1" customWidth="1"/>
    <col min="11721" max="11724" width="8.33203125" style="1" customWidth="1"/>
    <col min="11725" max="11727" width="9.109375" style="1"/>
    <col min="11728" max="11728" width="11" style="1" bestFit="1" customWidth="1"/>
    <col min="11729" max="11971" width="9.109375" style="1"/>
    <col min="11972" max="11972" width="20.109375" style="1" customWidth="1"/>
    <col min="11973" max="11976" width="0" style="1" hidden="1" customWidth="1"/>
    <col min="11977" max="11980" width="8.33203125" style="1" customWidth="1"/>
    <col min="11981" max="11983" width="9.109375" style="1"/>
    <col min="11984" max="11984" width="11" style="1" bestFit="1" customWidth="1"/>
    <col min="11985" max="12227" width="9.109375" style="1"/>
    <col min="12228" max="12228" width="20.109375" style="1" customWidth="1"/>
    <col min="12229" max="12232" width="0" style="1" hidden="1" customWidth="1"/>
    <col min="12233" max="12236" width="8.33203125" style="1" customWidth="1"/>
    <col min="12237" max="12239" width="9.109375" style="1"/>
    <col min="12240" max="12240" width="11" style="1" bestFit="1" customWidth="1"/>
    <col min="12241" max="12483" width="9.109375" style="1"/>
    <col min="12484" max="12484" width="20.109375" style="1" customWidth="1"/>
    <col min="12485" max="12488" width="0" style="1" hidden="1" customWidth="1"/>
    <col min="12489" max="12492" width="8.33203125" style="1" customWidth="1"/>
    <col min="12493" max="12495" width="9.109375" style="1"/>
    <col min="12496" max="12496" width="11" style="1" bestFit="1" customWidth="1"/>
    <col min="12497" max="12739" width="9.109375" style="1"/>
    <col min="12740" max="12740" width="20.109375" style="1" customWidth="1"/>
    <col min="12741" max="12744" width="0" style="1" hidden="1" customWidth="1"/>
    <col min="12745" max="12748" width="8.33203125" style="1" customWidth="1"/>
    <col min="12749" max="12751" width="9.109375" style="1"/>
    <col min="12752" max="12752" width="11" style="1" bestFit="1" customWidth="1"/>
    <col min="12753" max="12995" width="9.109375" style="1"/>
    <col min="12996" max="12996" width="20.109375" style="1" customWidth="1"/>
    <col min="12997" max="13000" width="0" style="1" hidden="1" customWidth="1"/>
    <col min="13001" max="13004" width="8.33203125" style="1" customWidth="1"/>
    <col min="13005" max="13007" width="9.109375" style="1"/>
    <col min="13008" max="13008" width="11" style="1" bestFit="1" customWidth="1"/>
    <col min="13009" max="13251" width="9.109375" style="1"/>
    <col min="13252" max="13252" width="20.109375" style="1" customWidth="1"/>
    <col min="13253" max="13256" width="0" style="1" hidden="1" customWidth="1"/>
    <col min="13257" max="13260" width="8.33203125" style="1" customWidth="1"/>
    <col min="13261" max="13263" width="9.109375" style="1"/>
    <col min="13264" max="13264" width="11" style="1" bestFit="1" customWidth="1"/>
    <col min="13265" max="13507" width="9.109375" style="1"/>
    <col min="13508" max="13508" width="20.109375" style="1" customWidth="1"/>
    <col min="13509" max="13512" width="0" style="1" hidden="1" customWidth="1"/>
    <col min="13513" max="13516" width="8.33203125" style="1" customWidth="1"/>
    <col min="13517" max="13519" width="9.109375" style="1"/>
    <col min="13520" max="13520" width="11" style="1" bestFit="1" customWidth="1"/>
    <col min="13521" max="13763" width="9.109375" style="1"/>
    <col min="13764" max="13764" width="20.109375" style="1" customWidth="1"/>
    <col min="13765" max="13768" width="0" style="1" hidden="1" customWidth="1"/>
    <col min="13769" max="13772" width="8.33203125" style="1" customWidth="1"/>
    <col min="13773" max="13775" width="9.109375" style="1"/>
    <col min="13776" max="13776" width="11" style="1" bestFit="1" customWidth="1"/>
    <col min="13777" max="14019" width="9.109375" style="1"/>
    <col min="14020" max="14020" width="20.109375" style="1" customWidth="1"/>
    <col min="14021" max="14024" width="0" style="1" hidden="1" customWidth="1"/>
    <col min="14025" max="14028" width="8.33203125" style="1" customWidth="1"/>
    <col min="14029" max="14031" width="9.109375" style="1"/>
    <col min="14032" max="14032" width="11" style="1" bestFit="1" customWidth="1"/>
    <col min="14033" max="14275" width="9.109375" style="1"/>
    <col min="14276" max="14276" width="20.109375" style="1" customWidth="1"/>
    <col min="14277" max="14280" width="0" style="1" hidden="1" customWidth="1"/>
    <col min="14281" max="14284" width="8.33203125" style="1" customWidth="1"/>
    <col min="14285" max="14287" width="9.109375" style="1"/>
    <col min="14288" max="14288" width="11" style="1" bestFit="1" customWidth="1"/>
    <col min="14289" max="14531" width="9.109375" style="1"/>
    <col min="14532" max="14532" width="20.109375" style="1" customWidth="1"/>
    <col min="14533" max="14536" width="0" style="1" hidden="1" customWidth="1"/>
    <col min="14537" max="14540" width="8.33203125" style="1" customWidth="1"/>
    <col min="14541" max="14543" width="9.109375" style="1"/>
    <col min="14544" max="14544" width="11" style="1" bestFit="1" customWidth="1"/>
    <col min="14545" max="14787" width="9.109375" style="1"/>
    <col min="14788" max="14788" width="20.109375" style="1" customWidth="1"/>
    <col min="14789" max="14792" width="0" style="1" hidden="1" customWidth="1"/>
    <col min="14793" max="14796" width="8.33203125" style="1" customWidth="1"/>
    <col min="14797" max="14799" width="9.109375" style="1"/>
    <col min="14800" max="14800" width="11" style="1" bestFit="1" customWidth="1"/>
    <col min="14801" max="15043" width="9.109375" style="1"/>
    <col min="15044" max="15044" width="20.109375" style="1" customWidth="1"/>
    <col min="15045" max="15048" width="0" style="1" hidden="1" customWidth="1"/>
    <col min="15049" max="15052" width="8.33203125" style="1" customWidth="1"/>
    <col min="15053" max="15055" width="9.109375" style="1"/>
    <col min="15056" max="15056" width="11" style="1" bestFit="1" customWidth="1"/>
    <col min="15057" max="15299" width="9.109375" style="1"/>
    <col min="15300" max="15300" width="20.109375" style="1" customWidth="1"/>
    <col min="15301" max="15304" width="0" style="1" hidden="1" customWidth="1"/>
    <col min="15305" max="15308" width="8.33203125" style="1" customWidth="1"/>
    <col min="15309" max="15311" width="9.109375" style="1"/>
    <col min="15312" max="15312" width="11" style="1" bestFit="1" customWidth="1"/>
    <col min="15313" max="15555" width="9.109375" style="1"/>
    <col min="15556" max="15556" width="20.109375" style="1" customWidth="1"/>
    <col min="15557" max="15560" width="0" style="1" hidden="1" customWidth="1"/>
    <col min="15561" max="15564" width="8.33203125" style="1" customWidth="1"/>
    <col min="15565" max="15567" width="9.109375" style="1"/>
    <col min="15568" max="15568" width="11" style="1" bestFit="1" customWidth="1"/>
    <col min="15569" max="15811" width="9.109375" style="1"/>
    <col min="15812" max="15812" width="20.109375" style="1" customWidth="1"/>
    <col min="15813" max="15816" width="0" style="1" hidden="1" customWidth="1"/>
    <col min="15817" max="15820" width="8.33203125" style="1" customWidth="1"/>
    <col min="15821" max="15823" width="9.109375" style="1"/>
    <col min="15824" max="15824" width="11" style="1" bestFit="1" customWidth="1"/>
    <col min="15825" max="16067" width="9.109375" style="1"/>
    <col min="16068" max="16068" width="20.109375" style="1" customWidth="1"/>
    <col min="16069" max="16072" width="0" style="1" hidden="1" customWidth="1"/>
    <col min="16073" max="16076" width="8.33203125" style="1" customWidth="1"/>
    <col min="16077" max="16079" width="9.109375" style="1"/>
    <col min="16080" max="16080" width="11" style="1" bestFit="1" customWidth="1"/>
    <col min="16081" max="16384" width="9.109375" style="1"/>
  </cols>
  <sheetData>
    <row r="1" spans="1:24" ht="38.25" customHeight="1" x14ac:dyDescent="0.25">
      <c r="A1" s="421" t="s">
        <v>35</v>
      </c>
      <c r="B1" s="421"/>
      <c r="C1" s="421"/>
      <c r="D1" s="421"/>
      <c r="E1" s="421"/>
      <c r="F1" s="421"/>
      <c r="G1" s="421"/>
      <c r="H1" s="421"/>
      <c r="I1" s="421"/>
      <c r="J1" s="421"/>
      <c r="K1" s="421"/>
      <c r="L1" s="421"/>
      <c r="M1" s="421"/>
      <c r="N1" s="421"/>
      <c r="O1" s="421"/>
      <c r="P1" s="421"/>
      <c r="Q1" s="421"/>
      <c r="R1" s="421"/>
      <c r="S1" s="421"/>
      <c r="T1" s="421"/>
      <c r="U1" s="421"/>
      <c r="V1" s="421"/>
    </row>
    <row r="2" spans="1:24" ht="40.5" customHeight="1" x14ac:dyDescent="0.25">
      <c r="A2" s="422" t="s">
        <v>36</v>
      </c>
      <c r="B2" s="422"/>
      <c r="C2" s="422"/>
      <c r="D2" s="422"/>
      <c r="E2" s="422"/>
      <c r="F2" s="422"/>
      <c r="G2" s="422"/>
      <c r="H2" s="422"/>
      <c r="I2" s="422"/>
      <c r="J2" s="422"/>
      <c r="K2" s="422"/>
      <c r="L2" s="422"/>
      <c r="M2" s="422"/>
      <c r="N2" s="422"/>
      <c r="O2" s="422"/>
      <c r="P2" s="422"/>
      <c r="Q2" s="422"/>
      <c r="R2" s="422"/>
      <c r="S2" s="422"/>
      <c r="T2" s="422"/>
      <c r="U2" s="422"/>
      <c r="V2" s="422"/>
    </row>
    <row r="4" spans="1:24" ht="18" customHeight="1" x14ac:dyDescent="0.25">
      <c r="A4" s="149"/>
      <c r="B4" s="149"/>
      <c r="C4" s="149"/>
      <c r="D4" s="149"/>
      <c r="E4" s="149"/>
      <c r="F4" s="288">
        <v>2005</v>
      </c>
      <c r="G4" s="289">
        <v>2006</v>
      </c>
      <c r="H4" s="289">
        <v>2007</v>
      </c>
      <c r="I4" s="289">
        <v>2008</v>
      </c>
      <c r="J4" s="289">
        <v>2009</v>
      </c>
      <c r="K4" s="289">
        <v>2010</v>
      </c>
      <c r="L4" s="289">
        <v>2011</v>
      </c>
      <c r="M4" s="289">
        <v>2012</v>
      </c>
      <c r="N4" s="289">
        <v>2013</v>
      </c>
      <c r="O4" s="289">
        <v>2014</v>
      </c>
      <c r="P4" s="290" t="s">
        <v>16</v>
      </c>
      <c r="Q4" s="289">
        <v>2016</v>
      </c>
      <c r="R4" s="309" t="s">
        <v>17</v>
      </c>
      <c r="S4" s="308" t="s">
        <v>18</v>
      </c>
      <c r="T4" s="289">
        <v>2019</v>
      </c>
      <c r="U4" s="308" t="s">
        <v>19</v>
      </c>
      <c r="V4" s="308" t="s">
        <v>20</v>
      </c>
      <c r="W4" s="308" t="s">
        <v>21</v>
      </c>
    </row>
    <row r="5" spans="1:24" ht="12.75" customHeight="1" x14ac:dyDescent="0.25">
      <c r="A5" s="5" t="s">
        <v>37</v>
      </c>
    </row>
    <row r="6" spans="1:24" ht="12.75" customHeight="1" x14ac:dyDescent="0.25">
      <c r="A6" s="351" t="s">
        <v>38</v>
      </c>
      <c r="B6" s="15"/>
      <c r="C6" s="15"/>
      <c r="D6" s="15"/>
      <c r="E6" s="15"/>
      <c r="F6" s="352">
        <v>11.6</v>
      </c>
      <c r="G6" s="296">
        <v>11.5</v>
      </c>
      <c r="H6" s="296">
        <v>11.2</v>
      </c>
      <c r="I6" s="296">
        <v>10.6</v>
      </c>
      <c r="J6" s="296">
        <v>10.881</v>
      </c>
      <c r="K6" s="296">
        <v>11.483000000000001</v>
      </c>
      <c r="L6" s="296">
        <v>10.180999999999999</v>
      </c>
      <c r="M6" s="296">
        <v>10.686999999999999</v>
      </c>
      <c r="N6" s="296">
        <v>10.534000000000001</v>
      </c>
      <c r="O6" s="296">
        <v>10.331</v>
      </c>
      <c r="P6" s="296">
        <v>10.375999999999999</v>
      </c>
      <c r="Q6" s="296">
        <v>10.346</v>
      </c>
      <c r="R6" s="296">
        <v>10.319000000000001</v>
      </c>
      <c r="S6" s="296">
        <v>10.217000000000001</v>
      </c>
      <c r="T6" s="296">
        <v>9.7650000000000006</v>
      </c>
      <c r="U6" s="296">
        <v>9.2720000000000002</v>
      </c>
      <c r="V6" s="296">
        <v>10.045</v>
      </c>
      <c r="W6" s="296">
        <v>10.6944664896521</v>
      </c>
    </row>
    <row r="7" spans="1:24" s="13" customFormat="1" ht="12.75" customHeight="1" x14ac:dyDescent="0.25">
      <c r="A7" s="234" t="s">
        <v>39</v>
      </c>
      <c r="B7" s="172"/>
      <c r="C7" s="172"/>
      <c r="D7" s="172"/>
      <c r="E7" s="172"/>
      <c r="F7" s="353">
        <v>157</v>
      </c>
      <c r="G7" s="297">
        <v>156</v>
      </c>
      <c r="H7" s="297">
        <v>151</v>
      </c>
      <c r="I7" s="297">
        <v>145</v>
      </c>
      <c r="J7" s="297">
        <v>148.14500000000001</v>
      </c>
      <c r="K7" s="297">
        <v>158.541</v>
      </c>
      <c r="L7" s="297">
        <v>140.27099999999999</v>
      </c>
      <c r="M7" s="297">
        <v>143.55199999999999</v>
      </c>
      <c r="N7" s="297">
        <v>139.36199999999999</v>
      </c>
      <c r="O7" s="297">
        <v>134.083</v>
      </c>
      <c r="P7" s="297">
        <v>134.66</v>
      </c>
      <c r="Q7" s="297">
        <v>135.44</v>
      </c>
      <c r="R7" s="297">
        <v>135.1</v>
      </c>
      <c r="S7" s="297">
        <v>133.607</v>
      </c>
      <c r="T7" s="297">
        <v>125.85899999999999</v>
      </c>
      <c r="U7" s="297">
        <v>119.461</v>
      </c>
      <c r="V7" s="297">
        <v>129.46</v>
      </c>
      <c r="W7" s="297">
        <v>127.430586353094</v>
      </c>
    </row>
    <row r="8" spans="1:24" ht="25.5" customHeight="1" x14ac:dyDescent="0.25">
      <c r="A8" s="420" t="s">
        <v>40</v>
      </c>
      <c r="B8" s="420"/>
      <c r="C8" s="420"/>
      <c r="D8" s="420"/>
      <c r="E8" s="420"/>
      <c r="F8" s="420"/>
      <c r="G8" s="420"/>
      <c r="H8" s="420"/>
      <c r="I8" s="420"/>
      <c r="J8" s="420"/>
      <c r="K8" s="154"/>
      <c r="L8" s="154"/>
      <c r="M8" s="154"/>
      <c r="N8" s="154"/>
      <c r="O8" s="154"/>
      <c r="P8" s="154"/>
      <c r="Q8" s="47"/>
      <c r="R8" s="47"/>
      <c r="S8" s="47"/>
      <c r="T8" s="47"/>
      <c r="U8" s="47"/>
      <c r="V8" s="47"/>
      <c r="W8" s="47"/>
    </row>
    <row r="9" spans="1:24" ht="12.75" customHeight="1" x14ac:dyDescent="0.25">
      <c r="A9" s="354" t="s">
        <v>38</v>
      </c>
      <c r="B9" s="47"/>
      <c r="C9" s="47"/>
      <c r="D9" s="47"/>
      <c r="E9" s="47"/>
      <c r="F9" s="189" t="s">
        <v>41</v>
      </c>
      <c r="G9" s="189" t="s">
        <v>41</v>
      </c>
      <c r="H9" s="189" t="s">
        <v>41</v>
      </c>
      <c r="I9" s="189" t="s">
        <v>41</v>
      </c>
      <c r="J9" s="296">
        <v>11.214</v>
      </c>
      <c r="K9" s="296">
        <v>10.708</v>
      </c>
      <c r="L9" s="296">
        <v>10.897</v>
      </c>
      <c r="M9" s="296">
        <v>10.845000000000001</v>
      </c>
      <c r="N9" s="296">
        <v>10.832000000000001</v>
      </c>
      <c r="O9" s="296">
        <v>11.327</v>
      </c>
      <c r="P9" s="189" t="s">
        <v>41</v>
      </c>
      <c r="Q9" s="296">
        <v>10.712999999999999</v>
      </c>
      <c r="R9" s="189" t="s">
        <v>41</v>
      </c>
      <c r="S9" s="189" t="s">
        <v>41</v>
      </c>
      <c r="T9" s="296">
        <v>10.305</v>
      </c>
      <c r="U9" s="189">
        <v>10.275</v>
      </c>
      <c r="V9" s="189">
        <v>10.244999999999999</v>
      </c>
      <c r="W9" s="189">
        <v>10.976538825230101</v>
      </c>
    </row>
    <row r="10" spans="1:24" s="13" customFormat="1" ht="12.75" customHeight="1" x14ac:dyDescent="0.25">
      <c r="A10" s="234" t="s">
        <v>42</v>
      </c>
      <c r="B10" s="172"/>
      <c r="C10" s="172"/>
      <c r="D10" s="172"/>
      <c r="E10" s="172"/>
      <c r="F10" s="190" t="s">
        <v>41</v>
      </c>
      <c r="G10" s="190" t="s">
        <v>41</v>
      </c>
      <c r="H10" s="190" t="s">
        <v>41</v>
      </c>
      <c r="I10" s="190" t="s">
        <v>41</v>
      </c>
      <c r="J10" s="297">
        <v>155.15700000000001</v>
      </c>
      <c r="K10" s="297">
        <v>150.55500000000001</v>
      </c>
      <c r="L10" s="297">
        <v>150.22300000000001</v>
      </c>
      <c r="M10" s="297">
        <v>145.68</v>
      </c>
      <c r="N10" s="297">
        <v>143.36600000000001</v>
      </c>
      <c r="O10" s="297">
        <v>147.17599999999999</v>
      </c>
      <c r="P10" s="190" t="s">
        <v>41</v>
      </c>
      <c r="Q10" s="297">
        <v>140.249</v>
      </c>
      <c r="R10" s="190" t="s">
        <v>41</v>
      </c>
      <c r="S10" s="190" t="s">
        <v>41</v>
      </c>
      <c r="T10" s="297">
        <v>132.81299999999999</v>
      </c>
      <c r="U10" s="190">
        <v>132.39099999999999</v>
      </c>
      <c r="V10" s="190">
        <v>132.036</v>
      </c>
      <c r="W10" s="190">
        <v>130.79163696290999</v>
      </c>
      <c r="X10" s="150"/>
    </row>
    <row r="11" spans="1:24" s="13" customFormat="1" x14ac:dyDescent="0.25">
      <c r="A11" s="164" t="s">
        <v>34</v>
      </c>
      <c r="B11" s="174"/>
      <c r="C11" s="177"/>
      <c r="D11" s="177"/>
      <c r="E11" s="177"/>
      <c r="F11" s="178"/>
      <c r="G11" s="179"/>
      <c r="H11" s="179"/>
      <c r="I11" s="179"/>
      <c r="J11" s="216">
        <v>91.891999999999996</v>
      </c>
      <c r="K11" s="216">
        <v>111.59399999999999</v>
      </c>
      <c r="L11" s="216">
        <v>84.978999999999999</v>
      </c>
      <c r="M11" s="216">
        <v>94.926000000000002</v>
      </c>
      <c r="N11" s="216">
        <v>91.795000000000002</v>
      </c>
      <c r="O11" s="216">
        <v>80.430000000000007</v>
      </c>
      <c r="P11" s="216"/>
      <c r="Q11" s="216">
        <v>93.69</v>
      </c>
      <c r="R11" s="216"/>
      <c r="S11" s="216"/>
      <c r="T11" s="216">
        <v>90.129000000000005</v>
      </c>
      <c r="U11" s="216">
        <v>80.832999999999998</v>
      </c>
      <c r="V11" s="216">
        <v>96.436000000000007</v>
      </c>
      <c r="W11" s="216">
        <v>94.66207</v>
      </c>
      <c r="X11" s="150"/>
    </row>
    <row r="12" spans="1:24" s="71" customFormat="1" ht="31.5" customHeight="1" x14ac:dyDescent="0.25">
      <c r="A12" s="233">
        <v>1</v>
      </c>
      <c r="B12" s="423" t="s">
        <v>31</v>
      </c>
      <c r="C12" s="423"/>
      <c r="D12" s="423"/>
      <c r="E12" s="423"/>
      <c r="F12" s="423"/>
      <c r="G12" s="423"/>
      <c r="H12" s="423"/>
      <c r="I12" s="423"/>
      <c r="J12" s="423"/>
      <c r="K12" s="423"/>
      <c r="L12" s="423"/>
      <c r="M12" s="423"/>
      <c r="N12" s="423"/>
      <c r="O12" s="423"/>
      <c r="P12" s="423"/>
      <c r="Q12" s="423"/>
      <c r="R12" s="423"/>
      <c r="S12" s="423"/>
      <c r="T12" s="423"/>
      <c r="U12" s="423"/>
      <c r="V12" s="423"/>
    </row>
  </sheetData>
  <mergeCells count="4">
    <mergeCell ref="A8:J8"/>
    <mergeCell ref="A1:V1"/>
    <mergeCell ref="A2:V2"/>
    <mergeCell ref="B12:V12"/>
  </mergeCells>
  <phoneticPr fontId="2" type="noConversion"/>
  <pageMargins left="0.7" right="0.7" top="0.75" bottom="0.75" header="0.3" footer="0.3"/>
  <pageSetup paperSize="9" scale="97" orientation="landscape" r:id="rId1"/>
  <ignoredErrors>
    <ignoredError sqref="P4 R4:S4 U4:V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3">
    <tabColor rgb="FF00B050"/>
  </sheetPr>
  <dimension ref="A1:H37"/>
  <sheetViews>
    <sheetView showGridLines="0" showRowColHeaders="0" zoomScaleNormal="100" zoomScaleSheetLayoutView="85" workbookViewId="0">
      <selection activeCell="B641" sqref="B641"/>
    </sheetView>
  </sheetViews>
  <sheetFormatPr defaultColWidth="9.109375" defaultRowHeight="13.2" x14ac:dyDescent="0.25"/>
  <cols>
    <col min="1" max="1" width="9.109375" style="1" customWidth="1"/>
    <col min="2" max="16384" width="9.109375" style="1"/>
  </cols>
  <sheetData>
    <row r="1" spans="1:8" ht="27.75" customHeight="1" x14ac:dyDescent="0.25">
      <c r="A1" s="418" t="s">
        <v>43</v>
      </c>
      <c r="B1" s="418"/>
      <c r="C1" s="418"/>
      <c r="D1" s="418"/>
      <c r="E1" s="418"/>
      <c r="F1" s="418"/>
      <c r="G1" s="418"/>
      <c r="H1" s="418"/>
    </row>
    <row r="2" spans="1:8" ht="27.75" customHeight="1" x14ac:dyDescent="0.25">
      <c r="A2" s="419" t="s">
        <v>44</v>
      </c>
      <c r="B2" s="419"/>
      <c r="C2" s="419"/>
      <c r="D2" s="419"/>
      <c r="E2" s="419"/>
      <c r="F2" s="419"/>
      <c r="G2" s="419"/>
      <c r="H2" s="419"/>
    </row>
    <row r="3" spans="1:8" x14ac:dyDescent="0.25">
      <c r="A3" s="69"/>
      <c r="B3" s="3"/>
      <c r="F3" s="71"/>
    </row>
    <row r="4" spans="1:8" x14ac:dyDescent="0.25">
      <c r="A4" s="69"/>
    </row>
    <row r="5" spans="1:8" x14ac:dyDescent="0.25">
      <c r="A5" s="69"/>
    </row>
    <row r="6" spans="1:8" x14ac:dyDescent="0.25">
      <c r="A6" s="69"/>
    </row>
    <row r="7" spans="1:8" x14ac:dyDescent="0.25">
      <c r="A7" s="69"/>
    </row>
    <row r="8" spans="1:8" x14ac:dyDescent="0.25">
      <c r="A8" s="88"/>
    </row>
    <row r="9" spans="1:8" x14ac:dyDescent="0.25">
      <c r="A9" s="69"/>
    </row>
    <row r="10" spans="1:8" x14ac:dyDescent="0.25">
      <c r="A10" s="69"/>
    </row>
    <row r="11" spans="1:8" x14ac:dyDescent="0.25">
      <c r="A11" s="69"/>
    </row>
    <row r="12" spans="1:8" x14ac:dyDescent="0.25">
      <c r="A12" s="69"/>
    </row>
    <row r="13" spans="1:8" x14ac:dyDescent="0.25">
      <c r="A13" s="69"/>
      <c r="G13" s="5"/>
      <c r="H13" s="5"/>
    </row>
    <row r="14" spans="1:8" x14ac:dyDescent="0.25">
      <c r="A14" s="69"/>
    </row>
    <row r="15" spans="1:8" x14ac:dyDescent="0.25">
      <c r="A15" s="69"/>
    </row>
    <row r="16" spans="1:8" x14ac:dyDescent="0.25">
      <c r="A16" s="69"/>
    </row>
    <row r="17" spans="1:1" x14ac:dyDescent="0.25">
      <c r="A17" s="69"/>
    </row>
    <row r="18" spans="1:1" x14ac:dyDescent="0.25">
      <c r="A18" s="69"/>
    </row>
    <row r="19" spans="1:1" x14ac:dyDescent="0.25">
      <c r="A19" s="69"/>
    </row>
    <row r="20" spans="1:1" x14ac:dyDescent="0.25">
      <c r="A20" s="69"/>
    </row>
    <row r="21" spans="1:1" x14ac:dyDescent="0.25">
      <c r="A21" s="69"/>
    </row>
    <row r="22" spans="1:1" x14ac:dyDescent="0.25">
      <c r="A22" s="69"/>
    </row>
    <row r="23" spans="1:1" x14ac:dyDescent="0.25">
      <c r="A23" s="69"/>
    </row>
    <row r="24" spans="1:1" x14ac:dyDescent="0.25">
      <c r="A24" s="69"/>
    </row>
    <row r="25" spans="1:1" x14ac:dyDescent="0.25">
      <c r="A25" s="69"/>
    </row>
    <row r="26" spans="1:1" x14ac:dyDescent="0.25">
      <c r="A26" s="69"/>
    </row>
    <row r="27" spans="1:1" x14ac:dyDescent="0.25">
      <c r="A27" s="69"/>
    </row>
    <row r="28" spans="1:1" x14ac:dyDescent="0.25">
      <c r="A28" s="69"/>
    </row>
    <row r="29" spans="1:1" x14ac:dyDescent="0.25">
      <c r="A29" s="69"/>
    </row>
    <row r="30" spans="1:1" x14ac:dyDescent="0.25">
      <c r="A30" s="69"/>
    </row>
    <row r="31" spans="1:1" x14ac:dyDescent="0.25">
      <c r="A31" s="69"/>
    </row>
    <row r="32" spans="1:1" x14ac:dyDescent="0.25">
      <c r="A32" s="69"/>
    </row>
    <row r="33" spans="1:1" x14ac:dyDescent="0.25">
      <c r="A33" s="69"/>
    </row>
    <row r="34" spans="1:1" x14ac:dyDescent="0.25">
      <c r="A34" s="69"/>
    </row>
    <row r="35" spans="1:1" x14ac:dyDescent="0.25">
      <c r="A35" s="69"/>
    </row>
    <row r="36" spans="1:1" x14ac:dyDescent="0.25">
      <c r="A36" s="69"/>
    </row>
    <row r="37" spans="1:1" x14ac:dyDescent="0.25">
      <c r="A37" s="69"/>
    </row>
  </sheetData>
  <mergeCells count="2">
    <mergeCell ref="A1:H1"/>
    <mergeCell ref="A2:H2"/>
  </mergeCells>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tabColor rgb="FF00B050"/>
  </sheetPr>
  <dimension ref="A1:J21"/>
  <sheetViews>
    <sheetView showGridLines="0" showRowColHeaders="0" zoomScaleNormal="100" workbookViewId="0">
      <selection activeCell="B641" sqref="B641"/>
    </sheetView>
  </sheetViews>
  <sheetFormatPr defaultColWidth="9.109375" defaultRowHeight="13.2" x14ac:dyDescent="0.25"/>
  <cols>
    <col min="1" max="1" width="9.109375" style="1" customWidth="1"/>
    <col min="2" max="16384" width="9.109375" style="1"/>
  </cols>
  <sheetData>
    <row r="1" spans="1:10" ht="27.75" customHeight="1" x14ac:dyDescent="0.25">
      <c r="A1" s="418" t="s">
        <v>45</v>
      </c>
      <c r="B1" s="418"/>
      <c r="C1" s="418"/>
      <c r="D1" s="418"/>
      <c r="E1" s="418"/>
      <c r="F1" s="418"/>
      <c r="G1" s="418"/>
      <c r="H1" s="418"/>
      <c r="I1" s="418"/>
      <c r="J1" s="418"/>
    </row>
    <row r="2" spans="1:10" ht="27.75" customHeight="1" x14ac:dyDescent="0.25">
      <c r="A2" s="419" t="s">
        <v>46</v>
      </c>
      <c r="B2" s="419"/>
      <c r="C2" s="419"/>
      <c r="D2" s="419"/>
      <c r="E2" s="419"/>
      <c r="F2" s="419"/>
      <c r="G2" s="419"/>
      <c r="H2" s="419"/>
      <c r="I2" s="419"/>
      <c r="J2" s="419"/>
    </row>
    <row r="3" spans="1:10" x14ac:dyDescent="0.25">
      <c r="A3" s="69"/>
      <c r="B3" s="3"/>
    </row>
    <row r="4" spans="1:10" x14ac:dyDescent="0.25">
      <c r="A4" s="69"/>
    </row>
    <row r="5" spans="1:10" x14ac:dyDescent="0.25">
      <c r="A5" s="69"/>
    </row>
    <row r="6" spans="1:10" x14ac:dyDescent="0.25">
      <c r="A6" s="69"/>
    </row>
    <row r="7" spans="1:10" x14ac:dyDescent="0.25">
      <c r="A7" s="69"/>
    </row>
    <row r="8" spans="1:10" x14ac:dyDescent="0.25">
      <c r="A8" s="69"/>
    </row>
    <row r="9" spans="1:10" x14ac:dyDescent="0.25">
      <c r="A9" s="69"/>
    </row>
    <row r="10" spans="1:10" x14ac:dyDescent="0.25">
      <c r="A10" s="69"/>
    </row>
    <row r="11" spans="1:10" x14ac:dyDescent="0.25">
      <c r="A11" s="69"/>
    </row>
    <row r="12" spans="1:10" x14ac:dyDescent="0.25">
      <c r="A12" s="69"/>
    </row>
    <row r="13" spans="1:10" x14ac:dyDescent="0.25">
      <c r="A13" s="69"/>
    </row>
    <row r="14" spans="1:10" x14ac:dyDescent="0.25">
      <c r="A14" s="69"/>
    </row>
    <row r="15" spans="1:10" x14ac:dyDescent="0.25">
      <c r="A15" s="69"/>
    </row>
    <row r="16" spans="1:10" x14ac:dyDescent="0.25">
      <c r="A16" s="69"/>
    </row>
    <row r="17" spans="1:1" x14ac:dyDescent="0.25">
      <c r="A17" s="69"/>
    </row>
    <row r="18" spans="1:1" x14ac:dyDescent="0.25">
      <c r="A18" s="69"/>
    </row>
    <row r="19" spans="1:1" x14ac:dyDescent="0.25">
      <c r="A19" s="69"/>
    </row>
    <row r="20" spans="1:1" x14ac:dyDescent="0.25">
      <c r="A20" s="69"/>
    </row>
    <row r="21" spans="1:1" x14ac:dyDescent="0.25">
      <c r="A21" s="69"/>
    </row>
  </sheetData>
  <mergeCells count="2">
    <mergeCell ref="A1:J1"/>
    <mergeCell ref="A2:J2"/>
  </mergeCells>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44">
    <tabColor rgb="FF00B050"/>
    <pageSetUpPr fitToPage="1"/>
  </sheetPr>
  <dimension ref="A1:X50"/>
  <sheetViews>
    <sheetView showGridLines="0" showRowColHeaders="0" zoomScaleNormal="100" workbookViewId="0">
      <selection activeCell="B641" sqref="B641"/>
    </sheetView>
  </sheetViews>
  <sheetFormatPr defaultColWidth="8.88671875" defaultRowHeight="13.2" x14ac:dyDescent="0.25"/>
  <cols>
    <col min="1" max="1" width="34.33203125" style="1" customWidth="1"/>
    <col min="2" max="5" width="2.6640625" style="1" hidden="1" customWidth="1"/>
    <col min="6" max="6" width="10" style="24" customWidth="1"/>
    <col min="7" max="14" width="10" style="1" customWidth="1"/>
    <col min="15" max="207" width="9.109375" style="1"/>
    <col min="208" max="208" width="16" style="1" customWidth="1"/>
    <col min="209" max="212" width="0" style="1" hidden="1" customWidth="1"/>
    <col min="213" max="220" width="10" style="1" customWidth="1"/>
    <col min="221" max="463" width="9.109375" style="1"/>
    <col min="464" max="464" width="16" style="1" customWidth="1"/>
    <col min="465" max="468" width="0" style="1" hidden="1" customWidth="1"/>
    <col min="469" max="476" width="10" style="1" customWidth="1"/>
    <col min="477" max="719" width="9.109375" style="1"/>
    <col min="720" max="720" width="16" style="1" customWidth="1"/>
    <col min="721" max="724" width="0" style="1" hidden="1" customWidth="1"/>
    <col min="725" max="732" width="10" style="1" customWidth="1"/>
    <col min="733" max="975" width="9.109375" style="1"/>
    <col min="976" max="976" width="16" style="1" customWidth="1"/>
    <col min="977" max="980" width="0" style="1" hidden="1" customWidth="1"/>
    <col min="981" max="988" width="10" style="1" customWidth="1"/>
    <col min="989" max="1231" width="9.109375" style="1"/>
    <col min="1232" max="1232" width="16" style="1" customWidth="1"/>
    <col min="1233" max="1236" width="0" style="1" hidden="1" customWidth="1"/>
    <col min="1237" max="1244" width="10" style="1" customWidth="1"/>
    <col min="1245" max="1487" width="9.109375" style="1"/>
    <col min="1488" max="1488" width="16" style="1" customWidth="1"/>
    <col min="1489" max="1492" width="0" style="1" hidden="1" customWidth="1"/>
    <col min="1493" max="1500" width="10" style="1" customWidth="1"/>
    <col min="1501" max="1743" width="9.109375" style="1"/>
    <col min="1744" max="1744" width="16" style="1" customWidth="1"/>
    <col min="1745" max="1748" width="0" style="1" hidden="1" customWidth="1"/>
    <col min="1749" max="1756" width="10" style="1" customWidth="1"/>
    <col min="1757" max="1999" width="9.109375" style="1"/>
    <col min="2000" max="2000" width="16" style="1" customWidth="1"/>
    <col min="2001" max="2004" width="0" style="1" hidden="1" customWidth="1"/>
    <col min="2005" max="2012" width="10" style="1" customWidth="1"/>
    <col min="2013" max="2255" width="9.109375" style="1"/>
    <col min="2256" max="2256" width="16" style="1" customWidth="1"/>
    <col min="2257" max="2260" width="0" style="1" hidden="1" customWidth="1"/>
    <col min="2261" max="2268" width="10" style="1" customWidth="1"/>
    <col min="2269" max="2511" width="9.109375" style="1"/>
    <col min="2512" max="2512" width="16" style="1" customWidth="1"/>
    <col min="2513" max="2516" width="0" style="1" hidden="1" customWidth="1"/>
    <col min="2517" max="2524" width="10" style="1" customWidth="1"/>
    <col min="2525" max="2767" width="9.109375" style="1"/>
    <col min="2768" max="2768" width="16" style="1" customWidth="1"/>
    <col min="2769" max="2772" width="0" style="1" hidden="1" customWidth="1"/>
    <col min="2773" max="2780" width="10" style="1" customWidth="1"/>
    <col min="2781" max="3023" width="9.109375" style="1"/>
    <col min="3024" max="3024" width="16" style="1" customWidth="1"/>
    <col min="3025" max="3028" width="0" style="1" hidden="1" customWidth="1"/>
    <col min="3029" max="3036" width="10" style="1" customWidth="1"/>
    <col min="3037" max="3279" width="9.109375" style="1"/>
    <col min="3280" max="3280" width="16" style="1" customWidth="1"/>
    <col min="3281" max="3284" width="0" style="1" hidden="1" customWidth="1"/>
    <col min="3285" max="3292" width="10" style="1" customWidth="1"/>
    <col min="3293" max="3535" width="9.109375" style="1"/>
    <col min="3536" max="3536" width="16" style="1" customWidth="1"/>
    <col min="3537" max="3540" width="0" style="1" hidden="1" customWidth="1"/>
    <col min="3541" max="3548" width="10" style="1" customWidth="1"/>
    <col min="3549" max="3791" width="9.109375" style="1"/>
    <col min="3792" max="3792" width="16" style="1" customWidth="1"/>
    <col min="3793" max="3796" width="0" style="1" hidden="1" customWidth="1"/>
    <col min="3797" max="3804" width="10" style="1" customWidth="1"/>
    <col min="3805" max="4047" width="9.109375" style="1"/>
    <col min="4048" max="4048" width="16" style="1" customWidth="1"/>
    <col min="4049" max="4052" width="0" style="1" hidden="1" customWidth="1"/>
    <col min="4053" max="4060" width="10" style="1" customWidth="1"/>
    <col min="4061" max="4303" width="9.109375" style="1"/>
    <col min="4304" max="4304" width="16" style="1" customWidth="1"/>
    <col min="4305" max="4308" width="0" style="1" hidden="1" customWidth="1"/>
    <col min="4309" max="4316" width="10" style="1" customWidth="1"/>
    <col min="4317" max="4559" width="9.109375" style="1"/>
    <col min="4560" max="4560" width="16" style="1" customWidth="1"/>
    <col min="4561" max="4564" width="0" style="1" hidden="1" customWidth="1"/>
    <col min="4565" max="4572" width="10" style="1" customWidth="1"/>
    <col min="4573" max="4815" width="9.109375" style="1"/>
    <col min="4816" max="4816" width="16" style="1" customWidth="1"/>
    <col min="4817" max="4820" width="0" style="1" hidden="1" customWidth="1"/>
    <col min="4821" max="4828" width="10" style="1" customWidth="1"/>
    <col min="4829" max="5071" width="9.109375" style="1"/>
    <col min="5072" max="5072" width="16" style="1" customWidth="1"/>
    <col min="5073" max="5076" width="0" style="1" hidden="1" customWidth="1"/>
    <col min="5077" max="5084" width="10" style="1" customWidth="1"/>
    <col min="5085" max="5327" width="9.109375" style="1"/>
    <col min="5328" max="5328" width="16" style="1" customWidth="1"/>
    <col min="5329" max="5332" width="0" style="1" hidden="1" customWidth="1"/>
    <col min="5333" max="5340" width="10" style="1" customWidth="1"/>
    <col min="5341" max="5583" width="9.109375" style="1"/>
    <col min="5584" max="5584" width="16" style="1" customWidth="1"/>
    <col min="5585" max="5588" width="0" style="1" hidden="1" customWidth="1"/>
    <col min="5589" max="5596" width="10" style="1" customWidth="1"/>
    <col min="5597" max="5839" width="9.109375" style="1"/>
    <col min="5840" max="5840" width="16" style="1" customWidth="1"/>
    <col min="5841" max="5844" width="0" style="1" hidden="1" customWidth="1"/>
    <col min="5845" max="5852" width="10" style="1" customWidth="1"/>
    <col min="5853" max="6095" width="9.109375" style="1"/>
    <col min="6096" max="6096" width="16" style="1" customWidth="1"/>
    <col min="6097" max="6100" width="0" style="1" hidden="1" customWidth="1"/>
    <col min="6101" max="6108" width="10" style="1" customWidth="1"/>
    <col min="6109" max="6351" width="9.109375" style="1"/>
    <col min="6352" max="6352" width="16" style="1" customWidth="1"/>
    <col min="6353" max="6356" width="0" style="1" hidden="1" customWidth="1"/>
    <col min="6357" max="6364" width="10" style="1" customWidth="1"/>
    <col min="6365" max="6607" width="9.109375" style="1"/>
    <col min="6608" max="6608" width="16" style="1" customWidth="1"/>
    <col min="6609" max="6612" width="0" style="1" hidden="1" customWidth="1"/>
    <col min="6613" max="6620" width="10" style="1" customWidth="1"/>
    <col min="6621" max="6863" width="9.109375" style="1"/>
    <col min="6864" max="6864" width="16" style="1" customWidth="1"/>
    <col min="6865" max="6868" width="0" style="1" hidden="1" customWidth="1"/>
    <col min="6869" max="6876" width="10" style="1" customWidth="1"/>
    <col min="6877" max="7119" width="9.109375" style="1"/>
    <col min="7120" max="7120" width="16" style="1" customWidth="1"/>
    <col min="7121" max="7124" width="0" style="1" hidden="1" customWidth="1"/>
    <col min="7125" max="7132" width="10" style="1" customWidth="1"/>
    <col min="7133" max="7375" width="9.109375" style="1"/>
    <col min="7376" max="7376" width="16" style="1" customWidth="1"/>
    <col min="7377" max="7380" width="0" style="1" hidden="1" customWidth="1"/>
    <col min="7381" max="7388" width="10" style="1" customWidth="1"/>
    <col min="7389" max="7631" width="9.109375" style="1"/>
    <col min="7632" max="7632" width="16" style="1" customWidth="1"/>
    <col min="7633" max="7636" width="0" style="1" hidden="1" customWidth="1"/>
    <col min="7637" max="7644" width="10" style="1" customWidth="1"/>
    <col min="7645" max="7887" width="9.109375" style="1"/>
    <col min="7888" max="7888" width="16" style="1" customWidth="1"/>
    <col min="7889" max="7892" width="0" style="1" hidden="1" customWidth="1"/>
    <col min="7893" max="7900" width="10" style="1" customWidth="1"/>
    <col min="7901" max="8143" width="9.109375" style="1"/>
    <col min="8144" max="8144" width="16" style="1" customWidth="1"/>
    <col min="8145" max="8148" width="0" style="1" hidden="1" customWidth="1"/>
    <col min="8149" max="8156" width="10" style="1" customWidth="1"/>
    <col min="8157" max="8399" width="9.109375" style="1"/>
    <col min="8400" max="8400" width="16" style="1" customWidth="1"/>
    <col min="8401" max="8404" width="0" style="1" hidden="1" customWidth="1"/>
    <col min="8405" max="8412" width="10" style="1" customWidth="1"/>
    <col min="8413" max="8655" width="9.109375" style="1"/>
    <col min="8656" max="8656" width="16" style="1" customWidth="1"/>
    <col min="8657" max="8660" width="0" style="1" hidden="1" customWidth="1"/>
    <col min="8661" max="8668" width="10" style="1" customWidth="1"/>
    <col min="8669" max="8911" width="9.109375" style="1"/>
    <col min="8912" max="8912" width="16" style="1" customWidth="1"/>
    <col min="8913" max="8916" width="0" style="1" hidden="1" customWidth="1"/>
    <col min="8917" max="8924" width="10" style="1" customWidth="1"/>
    <col min="8925" max="9167" width="9.109375" style="1"/>
    <col min="9168" max="9168" width="16" style="1" customWidth="1"/>
    <col min="9169" max="9172" width="0" style="1" hidden="1" customWidth="1"/>
    <col min="9173" max="9180" width="10" style="1" customWidth="1"/>
    <col min="9181" max="9423" width="9.109375" style="1"/>
    <col min="9424" max="9424" width="16" style="1" customWidth="1"/>
    <col min="9425" max="9428" width="0" style="1" hidden="1" customWidth="1"/>
    <col min="9429" max="9436" width="10" style="1" customWidth="1"/>
    <col min="9437" max="9679" width="9.109375" style="1"/>
    <col min="9680" max="9680" width="16" style="1" customWidth="1"/>
    <col min="9681" max="9684" width="0" style="1" hidden="1" customWidth="1"/>
    <col min="9685" max="9692" width="10" style="1" customWidth="1"/>
    <col min="9693" max="9935" width="9.109375" style="1"/>
    <col min="9936" max="9936" width="16" style="1" customWidth="1"/>
    <col min="9937" max="9940" width="0" style="1" hidden="1" customWidth="1"/>
    <col min="9941" max="9948" width="10" style="1" customWidth="1"/>
    <col min="9949" max="10191" width="9.109375" style="1"/>
    <col min="10192" max="10192" width="16" style="1" customWidth="1"/>
    <col min="10193" max="10196" width="0" style="1" hidden="1" customWidth="1"/>
    <col min="10197" max="10204" width="10" style="1" customWidth="1"/>
    <col min="10205" max="10447" width="9.109375" style="1"/>
    <col min="10448" max="10448" width="16" style="1" customWidth="1"/>
    <col min="10449" max="10452" width="0" style="1" hidden="1" customWidth="1"/>
    <col min="10453" max="10460" width="10" style="1" customWidth="1"/>
    <col min="10461" max="10703" width="9.109375" style="1"/>
    <col min="10704" max="10704" width="16" style="1" customWidth="1"/>
    <col min="10705" max="10708" width="0" style="1" hidden="1" customWidth="1"/>
    <col min="10709" max="10716" width="10" style="1" customWidth="1"/>
    <col min="10717" max="10959" width="9.109375" style="1"/>
    <col min="10960" max="10960" width="16" style="1" customWidth="1"/>
    <col min="10961" max="10964" width="0" style="1" hidden="1" customWidth="1"/>
    <col min="10965" max="10972" width="10" style="1" customWidth="1"/>
    <col min="10973" max="11215" width="9.109375" style="1"/>
    <col min="11216" max="11216" width="16" style="1" customWidth="1"/>
    <col min="11217" max="11220" width="0" style="1" hidden="1" customWidth="1"/>
    <col min="11221" max="11228" width="10" style="1" customWidth="1"/>
    <col min="11229" max="11471" width="9.109375" style="1"/>
    <col min="11472" max="11472" width="16" style="1" customWidth="1"/>
    <col min="11473" max="11476" width="0" style="1" hidden="1" customWidth="1"/>
    <col min="11477" max="11484" width="10" style="1" customWidth="1"/>
    <col min="11485" max="11727" width="9.109375" style="1"/>
    <col min="11728" max="11728" width="16" style="1" customWidth="1"/>
    <col min="11729" max="11732" width="0" style="1" hidden="1" customWidth="1"/>
    <col min="11733" max="11740" width="10" style="1" customWidth="1"/>
    <col min="11741" max="11983" width="9.109375" style="1"/>
    <col min="11984" max="11984" width="16" style="1" customWidth="1"/>
    <col min="11985" max="11988" width="0" style="1" hidden="1" customWidth="1"/>
    <col min="11989" max="11996" width="10" style="1" customWidth="1"/>
    <col min="11997" max="12239" width="9.109375" style="1"/>
    <col min="12240" max="12240" width="16" style="1" customWidth="1"/>
    <col min="12241" max="12244" width="0" style="1" hidden="1" customWidth="1"/>
    <col min="12245" max="12252" width="10" style="1" customWidth="1"/>
    <col min="12253" max="12495" width="9.109375" style="1"/>
    <col min="12496" max="12496" width="16" style="1" customWidth="1"/>
    <col min="12497" max="12500" width="0" style="1" hidden="1" customWidth="1"/>
    <col min="12501" max="12508" width="10" style="1" customWidth="1"/>
    <col min="12509" max="12751" width="9.109375" style="1"/>
    <col min="12752" max="12752" width="16" style="1" customWidth="1"/>
    <col min="12753" max="12756" width="0" style="1" hidden="1" customWidth="1"/>
    <col min="12757" max="12764" width="10" style="1" customWidth="1"/>
    <col min="12765" max="13007" width="9.109375" style="1"/>
    <col min="13008" max="13008" width="16" style="1" customWidth="1"/>
    <col min="13009" max="13012" width="0" style="1" hidden="1" customWidth="1"/>
    <col min="13013" max="13020" width="10" style="1" customWidth="1"/>
    <col min="13021" max="13263" width="9.109375" style="1"/>
    <col min="13264" max="13264" width="16" style="1" customWidth="1"/>
    <col min="13265" max="13268" width="0" style="1" hidden="1" customWidth="1"/>
    <col min="13269" max="13276" width="10" style="1" customWidth="1"/>
    <col min="13277" max="13519" width="9.109375" style="1"/>
    <col min="13520" max="13520" width="16" style="1" customWidth="1"/>
    <col min="13521" max="13524" width="0" style="1" hidden="1" customWidth="1"/>
    <col min="13525" max="13532" width="10" style="1" customWidth="1"/>
    <col min="13533" max="13775" width="9.109375" style="1"/>
    <col min="13776" max="13776" width="16" style="1" customWidth="1"/>
    <col min="13777" max="13780" width="0" style="1" hidden="1" customWidth="1"/>
    <col min="13781" max="13788" width="10" style="1" customWidth="1"/>
    <col min="13789" max="14031" width="9.109375" style="1"/>
    <col min="14032" max="14032" width="16" style="1" customWidth="1"/>
    <col min="14033" max="14036" width="0" style="1" hidden="1" customWidth="1"/>
    <col min="14037" max="14044" width="10" style="1" customWidth="1"/>
    <col min="14045" max="14287" width="9.109375" style="1"/>
    <col min="14288" max="14288" width="16" style="1" customWidth="1"/>
    <col min="14289" max="14292" width="0" style="1" hidden="1" customWidth="1"/>
    <col min="14293" max="14300" width="10" style="1" customWidth="1"/>
    <col min="14301" max="14543" width="9.109375" style="1"/>
    <col min="14544" max="14544" width="16" style="1" customWidth="1"/>
    <col min="14545" max="14548" width="0" style="1" hidden="1" customWidth="1"/>
    <col min="14549" max="14556" width="10" style="1" customWidth="1"/>
    <col min="14557" max="14799" width="9.109375" style="1"/>
    <col min="14800" max="14800" width="16" style="1" customWidth="1"/>
    <col min="14801" max="14804" width="0" style="1" hidden="1" customWidth="1"/>
    <col min="14805" max="14812" width="10" style="1" customWidth="1"/>
    <col min="14813" max="15055" width="9.109375" style="1"/>
    <col min="15056" max="15056" width="16" style="1" customWidth="1"/>
    <col min="15057" max="15060" width="0" style="1" hidden="1" customWidth="1"/>
    <col min="15061" max="15068" width="10" style="1" customWidth="1"/>
    <col min="15069" max="15311" width="9.109375" style="1"/>
    <col min="15312" max="15312" width="16" style="1" customWidth="1"/>
    <col min="15313" max="15316" width="0" style="1" hidden="1" customWidth="1"/>
    <col min="15317" max="15324" width="10" style="1" customWidth="1"/>
    <col min="15325" max="15567" width="9.109375" style="1"/>
    <col min="15568" max="15568" width="16" style="1" customWidth="1"/>
    <col min="15569" max="15572" width="0" style="1" hidden="1" customWidth="1"/>
    <col min="15573" max="15580" width="10" style="1" customWidth="1"/>
    <col min="15581" max="15823" width="9.109375" style="1"/>
    <col min="15824" max="15824" width="16" style="1" customWidth="1"/>
    <col min="15825" max="15828" width="0" style="1" hidden="1" customWidth="1"/>
    <col min="15829" max="15836" width="10" style="1" customWidth="1"/>
    <col min="15837" max="16079" width="9.109375" style="1"/>
    <col min="16080" max="16080" width="16" style="1" customWidth="1"/>
    <col min="16081" max="16084" width="0" style="1" hidden="1" customWidth="1"/>
    <col min="16085" max="16092" width="10" style="1" customWidth="1"/>
    <col min="16093" max="16384" width="9.109375" style="1"/>
  </cols>
  <sheetData>
    <row r="1" spans="1:24" s="47" customFormat="1" ht="27.75" customHeight="1" x14ac:dyDescent="0.25">
      <c r="A1" s="418" t="s">
        <v>47</v>
      </c>
      <c r="B1" s="418"/>
      <c r="C1" s="418"/>
      <c r="D1" s="418"/>
      <c r="E1" s="418"/>
      <c r="F1" s="418"/>
      <c r="G1" s="418"/>
      <c r="H1" s="418"/>
      <c r="I1" s="418"/>
      <c r="J1" s="418"/>
      <c r="K1" s="418"/>
      <c r="L1" s="418"/>
      <c r="M1" s="418"/>
      <c r="N1" s="418"/>
    </row>
    <row r="2" spans="1:24" ht="27.75" customHeight="1" x14ac:dyDescent="0.25">
      <c r="A2" s="419" t="s">
        <v>48</v>
      </c>
      <c r="B2" s="419"/>
      <c r="C2" s="419"/>
      <c r="D2" s="419"/>
      <c r="E2" s="419"/>
      <c r="F2" s="419"/>
      <c r="G2" s="419"/>
      <c r="H2" s="419"/>
      <c r="I2" s="419"/>
      <c r="J2" s="419"/>
      <c r="K2" s="419"/>
      <c r="L2" s="419"/>
      <c r="M2" s="419"/>
      <c r="N2" s="419"/>
      <c r="O2" s="205"/>
      <c r="P2" s="205"/>
      <c r="Q2" s="205"/>
      <c r="R2" s="205"/>
      <c r="S2" s="205"/>
      <c r="T2" s="205"/>
    </row>
    <row r="3" spans="1:24" ht="24.9" hidden="1" customHeight="1" x14ac:dyDescent="0.25">
      <c r="A3" s="419"/>
      <c r="B3" s="419"/>
      <c r="C3" s="419"/>
      <c r="D3" s="419"/>
      <c r="E3" s="419"/>
      <c r="F3" s="419"/>
      <c r="G3" s="419"/>
      <c r="H3" s="419"/>
      <c r="I3" s="419"/>
      <c r="J3" s="419"/>
      <c r="K3" s="419"/>
      <c r="L3" s="419"/>
      <c r="M3" s="419"/>
      <c r="N3" s="419"/>
      <c r="O3" s="419"/>
      <c r="P3" s="419"/>
      <c r="Q3" s="419"/>
      <c r="R3" s="419"/>
      <c r="S3" s="419"/>
      <c r="T3" s="419"/>
    </row>
    <row r="4" spans="1:24" ht="24.9" hidden="1" customHeight="1" x14ac:dyDescent="0.25">
      <c r="F4" s="1"/>
    </row>
    <row r="5" spans="1:24" x14ac:dyDescent="0.25">
      <c r="A5" s="2"/>
      <c r="B5" s="2"/>
      <c r="C5" s="2"/>
      <c r="D5" s="2"/>
      <c r="E5" s="2"/>
    </row>
    <row r="6" spans="1:24" x14ac:dyDescent="0.25">
      <c r="A6" s="14"/>
      <c r="B6" s="14">
        <v>0</v>
      </c>
      <c r="C6" s="14">
        <v>0</v>
      </c>
      <c r="D6" s="14">
        <v>0</v>
      </c>
      <c r="E6" s="14">
        <v>0</v>
      </c>
      <c r="F6" s="424" t="s">
        <v>49</v>
      </c>
      <c r="G6" s="424"/>
      <c r="H6" s="424"/>
      <c r="I6" s="424"/>
      <c r="J6" s="424"/>
      <c r="K6" s="424"/>
      <c r="L6" s="424"/>
      <c r="M6" s="424"/>
      <c r="N6" s="424"/>
    </row>
    <row r="7" spans="1:24" x14ac:dyDescent="0.25">
      <c r="A7" s="27"/>
      <c r="B7" s="27">
        <v>0</v>
      </c>
      <c r="C7" s="27">
        <v>0</v>
      </c>
      <c r="D7" s="27">
        <v>0</v>
      </c>
      <c r="E7" s="27">
        <v>0</v>
      </c>
      <c r="F7" s="70" t="s">
        <v>50</v>
      </c>
      <c r="G7" s="70" t="s">
        <v>51</v>
      </c>
      <c r="H7" s="70" t="s">
        <v>52</v>
      </c>
      <c r="I7" s="70" t="s">
        <v>53</v>
      </c>
      <c r="J7" s="70" t="s">
        <v>54</v>
      </c>
      <c r="K7" s="70" t="s">
        <v>55</v>
      </c>
      <c r="L7" s="70" t="s">
        <v>56</v>
      </c>
      <c r="M7" s="70" t="s">
        <v>57</v>
      </c>
      <c r="N7" s="70" t="s">
        <v>58</v>
      </c>
    </row>
    <row r="8" spans="1:24" s="71" customFormat="1" x14ac:dyDescent="0.25">
      <c r="A8" s="221" t="s">
        <v>59</v>
      </c>
      <c r="B8" s="221">
        <v>0</v>
      </c>
      <c r="C8" s="221">
        <v>0</v>
      </c>
      <c r="D8" s="221">
        <v>0</v>
      </c>
      <c r="E8" s="221">
        <v>0</v>
      </c>
      <c r="F8" s="317">
        <v>139.965454742617</v>
      </c>
      <c r="G8" s="317">
        <v>140.103080809544</v>
      </c>
      <c r="H8" s="317">
        <v>129.69193759239701</v>
      </c>
      <c r="I8" s="317">
        <v>126.185144929297</v>
      </c>
      <c r="J8" s="317">
        <v>113.724725891711</v>
      </c>
      <c r="K8" s="317">
        <v>124.650346372559</v>
      </c>
      <c r="L8" s="317">
        <v>109.59841229914799</v>
      </c>
      <c r="M8" s="317">
        <v>102.603064974587</v>
      </c>
      <c r="N8" s="317">
        <v>127.430586353094</v>
      </c>
    </row>
    <row r="9" spans="1:24" s="71" customFormat="1" x14ac:dyDescent="0.25">
      <c r="A9" s="78" t="s">
        <v>60</v>
      </c>
      <c r="B9" s="78"/>
      <c r="C9" s="78"/>
      <c r="D9" s="78"/>
      <c r="E9" s="78"/>
      <c r="F9" s="118">
        <f>$N$8</f>
        <v>127.430586353094</v>
      </c>
      <c r="G9" s="118">
        <f t="shared" ref="G9:N9" si="0">$N$8</f>
        <v>127.430586353094</v>
      </c>
      <c r="H9" s="118">
        <f t="shared" si="0"/>
        <v>127.430586353094</v>
      </c>
      <c r="I9" s="118">
        <f t="shared" si="0"/>
        <v>127.430586353094</v>
      </c>
      <c r="J9" s="118">
        <f t="shared" si="0"/>
        <v>127.430586353094</v>
      </c>
      <c r="K9" s="118">
        <f t="shared" si="0"/>
        <v>127.430586353094</v>
      </c>
      <c r="L9" s="118">
        <f t="shared" si="0"/>
        <v>127.430586353094</v>
      </c>
      <c r="M9" s="118">
        <f t="shared" si="0"/>
        <v>127.430586353094</v>
      </c>
      <c r="N9" s="118">
        <f t="shared" si="0"/>
        <v>127.430586353094</v>
      </c>
    </row>
    <row r="10" spans="1:24" s="71" customFormat="1" x14ac:dyDescent="0.25">
      <c r="A10" s="42"/>
      <c r="B10" s="42"/>
      <c r="C10" s="42"/>
      <c r="D10" s="42"/>
      <c r="E10" s="42"/>
      <c r="F10" s="317"/>
      <c r="G10" s="317"/>
      <c r="H10" s="317"/>
      <c r="I10" s="317"/>
      <c r="J10" s="317"/>
      <c r="K10" s="317"/>
      <c r="L10" s="317"/>
      <c r="M10" s="317"/>
      <c r="N10" s="317"/>
    </row>
    <row r="11" spans="1:24" s="47" customFormat="1" x14ac:dyDescent="0.25">
      <c r="A11" s="73"/>
      <c r="F11" s="98"/>
      <c r="G11" s="98"/>
      <c r="H11" s="98"/>
      <c r="I11" s="98"/>
      <c r="J11" s="98"/>
      <c r="K11" s="98"/>
      <c r="L11" s="98"/>
      <c r="M11" s="98"/>
      <c r="N11" s="98"/>
      <c r="O11" s="72"/>
    </row>
    <row r="12" spans="1:24" s="47" customFormat="1" x14ac:dyDescent="0.25">
      <c r="A12" s="14"/>
      <c r="B12" s="14">
        <v>0</v>
      </c>
      <c r="C12" s="14">
        <v>0</v>
      </c>
      <c r="D12" s="14">
        <v>0</v>
      </c>
      <c r="E12" s="14">
        <v>0</v>
      </c>
      <c r="F12" s="424" t="s">
        <v>61</v>
      </c>
      <c r="G12" s="424"/>
      <c r="H12" s="424"/>
      <c r="I12" s="424"/>
      <c r="J12" s="424"/>
      <c r="K12" s="424"/>
      <c r="L12" s="424"/>
      <c r="N12" s="27"/>
    </row>
    <row r="13" spans="1:24" ht="20.399999999999999" x14ac:dyDescent="0.25">
      <c r="A13" s="27"/>
      <c r="B13" s="27"/>
      <c r="C13" s="27"/>
      <c r="D13" s="27"/>
      <c r="E13" s="27"/>
      <c r="F13" s="74" t="s">
        <v>26</v>
      </c>
      <c r="G13" s="74" t="s">
        <v>24</v>
      </c>
      <c r="H13" s="74" t="s">
        <v>62</v>
      </c>
      <c r="I13" s="74" t="s">
        <v>63</v>
      </c>
      <c r="J13" s="74" t="s">
        <v>64</v>
      </c>
      <c r="K13" s="74" t="s">
        <v>65</v>
      </c>
      <c r="L13" s="74" t="s">
        <v>66</v>
      </c>
      <c r="M13" s="142"/>
      <c r="N13" s="142"/>
      <c r="O13" s="142"/>
    </row>
    <row r="14" spans="1:24" x14ac:dyDescent="0.25">
      <c r="A14" s="221" t="s">
        <v>67</v>
      </c>
      <c r="B14" s="221">
        <v>0</v>
      </c>
      <c r="C14" s="221">
        <v>0</v>
      </c>
      <c r="D14" s="221">
        <v>0</v>
      </c>
      <c r="E14" s="221">
        <v>0</v>
      </c>
      <c r="F14" s="317">
        <v>128.526029406628</v>
      </c>
      <c r="G14" s="317">
        <v>136.06837606837601</v>
      </c>
      <c r="H14" s="317">
        <v>77.389657564241205</v>
      </c>
      <c r="I14" s="317">
        <v>97.350705912571499</v>
      </c>
      <c r="J14" s="317">
        <v>43.683826627841299</v>
      </c>
      <c r="K14" s="317">
        <v>149.54233091392101</v>
      </c>
      <c r="L14" s="317">
        <v>127.430586353094</v>
      </c>
      <c r="M14" s="27"/>
      <c r="N14" s="317"/>
      <c r="O14" s="317"/>
      <c r="P14" s="121"/>
      <c r="Q14"/>
      <c r="R14"/>
      <c r="S14"/>
      <c r="T14"/>
      <c r="U14"/>
      <c r="V14"/>
    </row>
    <row r="15" spans="1:24" x14ac:dyDescent="0.25">
      <c r="A15" s="78" t="s">
        <v>60</v>
      </c>
      <c r="B15" s="78"/>
      <c r="C15" s="78"/>
      <c r="D15" s="78"/>
      <c r="E15" s="78"/>
      <c r="F15" s="118">
        <f>$L$14</f>
        <v>127.430586353094</v>
      </c>
      <c r="G15" s="118">
        <f t="shared" ref="G15:L15" si="1">$L$14</f>
        <v>127.430586353094</v>
      </c>
      <c r="H15" s="118">
        <f t="shared" si="1"/>
        <v>127.430586353094</v>
      </c>
      <c r="I15" s="118">
        <f t="shared" si="1"/>
        <v>127.430586353094</v>
      </c>
      <c r="J15" s="118">
        <f t="shared" si="1"/>
        <v>127.430586353094</v>
      </c>
      <c r="K15" s="318">
        <f t="shared" si="1"/>
        <v>127.430586353094</v>
      </c>
      <c r="L15" s="118">
        <f t="shared" si="1"/>
        <v>127.430586353094</v>
      </c>
      <c r="M15" s="317"/>
      <c r="N15" s="317"/>
      <c r="O15" s="317"/>
      <c r="P15"/>
      <c r="Q15"/>
      <c r="R15"/>
      <c r="S15"/>
      <c r="T15"/>
      <c r="U15"/>
      <c r="V15"/>
      <c r="W15"/>
      <c r="X15"/>
    </row>
    <row r="16" spans="1:24" x14ac:dyDescent="0.25">
      <c r="P16"/>
      <c r="Q16"/>
      <c r="R16"/>
      <c r="S16"/>
      <c r="T16"/>
      <c r="U16"/>
      <c r="V16"/>
      <c r="W16"/>
      <c r="X16"/>
    </row>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sheetData>
  <mergeCells count="5">
    <mergeCell ref="A1:N1"/>
    <mergeCell ref="A2:N2"/>
    <mergeCell ref="F12:L12"/>
    <mergeCell ref="F6:N6"/>
    <mergeCell ref="A3:T3"/>
  </mergeCells>
  <pageMargins left="0.75" right="0.75" top="1" bottom="1" header="0.5" footer="0.5"/>
  <pageSetup paperSize="9" scale="74" orientation="landscape" r:id="rId1"/>
  <headerFooter alignWithMargins="0"/>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42</vt:i4>
      </vt:variant>
      <vt:variant>
        <vt:lpstr>Namngivna områden</vt:lpstr>
      </vt:variant>
      <vt:variant>
        <vt:i4>64</vt:i4>
      </vt:variant>
    </vt:vector>
  </HeadingPairs>
  <TitlesOfParts>
    <vt:vector size="106" baseType="lpstr">
      <vt:lpstr>Titelsida</vt:lpstr>
      <vt:lpstr>Fakta om statistiken</vt:lpstr>
      <vt:lpstr>Tabellförteckning</vt:lpstr>
      <vt:lpstr>T2.1</vt:lpstr>
      <vt:lpstr>T2.2</vt:lpstr>
      <vt:lpstr>T2.3</vt:lpstr>
      <vt:lpstr>F2.1</vt:lpstr>
      <vt:lpstr>F2.2</vt:lpstr>
      <vt:lpstr>F2.1_2.2_Underlag</vt:lpstr>
      <vt:lpstr>F2.3</vt:lpstr>
      <vt:lpstr>F2.3_Underlag</vt:lpstr>
      <vt:lpstr>T2.4</vt:lpstr>
      <vt:lpstr>T2.5</vt:lpstr>
      <vt:lpstr>T2.6</vt:lpstr>
      <vt:lpstr>Extra tabeller --&gt;</vt:lpstr>
      <vt:lpstr>T2.7</vt:lpstr>
      <vt:lpstr>T2.8</vt:lpstr>
      <vt:lpstr>T2.9</vt:lpstr>
      <vt:lpstr>T2.10</vt:lpstr>
      <vt:lpstr>Tabellbilaga --&gt;</vt:lpstr>
      <vt:lpstr>Area, antal --&gt;</vt:lpstr>
      <vt:lpstr>T3.1</vt:lpstr>
      <vt:lpstr>T3.2</vt:lpstr>
      <vt:lpstr>T3.3</vt:lpstr>
      <vt:lpstr>T3.4</vt:lpstr>
      <vt:lpstr>Energianvn. per m2 --&gt;</vt:lpstr>
      <vt:lpstr>T3.5</vt:lpstr>
      <vt:lpstr>T3.6</vt:lpstr>
      <vt:lpstr>T3.7</vt:lpstr>
      <vt:lpstr>T3.8</vt:lpstr>
      <vt:lpstr>T3.9</vt:lpstr>
      <vt:lpstr>T3.10</vt:lpstr>
      <vt:lpstr>T3.11</vt:lpstr>
      <vt:lpstr>T3.12</vt:lpstr>
      <vt:lpstr>T3.13</vt:lpstr>
      <vt:lpstr>T3.14</vt:lpstr>
      <vt:lpstr>T3.15</vt:lpstr>
      <vt:lpstr>Total energianvändning --&gt;</vt:lpstr>
      <vt:lpstr>T3.16</vt:lpstr>
      <vt:lpstr>T3.17</vt:lpstr>
      <vt:lpstr>T3.18</vt:lpstr>
      <vt:lpstr>T3.19</vt:lpstr>
      <vt:lpstr>F2.3_Underlag!_Ref223513832</vt:lpstr>
      <vt:lpstr>T3.7!_Ref225669481</vt:lpstr>
      <vt:lpstr>T3.8!_Ref225669481</vt:lpstr>
      <vt:lpstr>T3.1!_Ref227553678</vt:lpstr>
      <vt:lpstr>T3.3!_Ref227554624</vt:lpstr>
      <vt:lpstr>T3.16!_Ref241219103</vt:lpstr>
      <vt:lpstr>T3.17!_Ref241219103</vt:lpstr>
      <vt:lpstr>T2.4!_Ref241225679</vt:lpstr>
      <vt:lpstr>T3.2!_Ref241278529</vt:lpstr>
      <vt:lpstr>T3.1!_Toc242083239</vt:lpstr>
      <vt:lpstr>T3.3!_Toc242083242</vt:lpstr>
      <vt:lpstr>T3.2!_Toc242083244</vt:lpstr>
      <vt:lpstr>T3.4!_Toc242083245</vt:lpstr>
      <vt:lpstr>T3.16!_Toc242083254</vt:lpstr>
      <vt:lpstr>T3.17!_Toc242083254</vt:lpstr>
      <vt:lpstr>T3.4!_Toc242669091</vt:lpstr>
      <vt:lpstr>T3.5!_Toc242669093</vt:lpstr>
      <vt:lpstr>T3.6!_Toc242669093</vt:lpstr>
      <vt:lpstr>T2.6!_Toc242669106</vt:lpstr>
      <vt:lpstr>T3.3!_Toc306893085</vt:lpstr>
      <vt:lpstr>T3.2!_Toc306893087</vt:lpstr>
      <vt:lpstr>T3.4!_Toc306893088</vt:lpstr>
      <vt:lpstr>T3.15!_Toc306893162</vt:lpstr>
      <vt:lpstr>T2.4!_Toc493491306</vt:lpstr>
      <vt:lpstr>T3.5!tabellbilaga_gnsn_en_första</vt:lpstr>
      <vt:lpstr>T3.6!tabellbilaga_gnsn_en_första</vt:lpstr>
      <vt:lpstr>T3.15!tabellbilaga_gnsn_fjv_tzon_byggår</vt:lpstr>
      <vt:lpstr>F2.1!Utskriftsområde</vt:lpstr>
      <vt:lpstr>F2.1_2.2_Underlag!Utskriftsområde</vt:lpstr>
      <vt:lpstr>F2.2!Utskriftsområde</vt:lpstr>
      <vt:lpstr>F2.3!Utskriftsområde</vt:lpstr>
      <vt:lpstr>F2.3_Underlag!Utskriftsområde</vt:lpstr>
      <vt:lpstr>'Fakta om statistiken'!Utskriftsområde</vt:lpstr>
      <vt:lpstr>T2.1!Utskriftsområde</vt:lpstr>
      <vt:lpstr>T2.10!Utskriftsområde</vt:lpstr>
      <vt:lpstr>T2.2!Utskriftsområde</vt:lpstr>
      <vt:lpstr>T2.3!Utskriftsområde</vt:lpstr>
      <vt:lpstr>T2.4!Utskriftsområde</vt:lpstr>
      <vt:lpstr>T2.5!Utskriftsområde</vt:lpstr>
      <vt:lpstr>T2.6!Utskriftsområde</vt:lpstr>
      <vt:lpstr>T2.7!Utskriftsområde</vt:lpstr>
      <vt:lpstr>T2.8!Utskriftsområde</vt:lpstr>
      <vt:lpstr>T2.9!Utskriftsområde</vt:lpstr>
      <vt:lpstr>T3.1!Utskriftsområde</vt:lpstr>
      <vt:lpstr>T3.10!Utskriftsområde</vt:lpstr>
      <vt:lpstr>T3.11!Utskriftsområde</vt:lpstr>
      <vt:lpstr>T3.12!Utskriftsområde</vt:lpstr>
      <vt:lpstr>T3.13!Utskriftsområde</vt:lpstr>
      <vt:lpstr>T3.14!Utskriftsområde</vt:lpstr>
      <vt:lpstr>T3.15!Utskriftsområde</vt:lpstr>
      <vt:lpstr>T3.16!Utskriftsområde</vt:lpstr>
      <vt:lpstr>T3.17!Utskriftsområde</vt:lpstr>
      <vt:lpstr>T3.18!Utskriftsområde</vt:lpstr>
      <vt:lpstr>T3.19!Utskriftsområde</vt:lpstr>
      <vt:lpstr>T3.2!Utskriftsområde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vector>
  </TitlesOfParts>
  <Manager/>
  <Company>Statisticon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sopolo</dc:creator>
  <cp:keywords/>
  <dc:description/>
  <cp:lastModifiedBy>Per Dyfvelsten</cp:lastModifiedBy>
  <cp:revision/>
  <dcterms:created xsi:type="dcterms:W3CDTF">2010-06-22T12:13:51Z</dcterms:created>
  <dcterms:modified xsi:type="dcterms:W3CDTF">2024-02-12T14:30:00Z</dcterms:modified>
  <cp:category/>
  <cp:contentStatus/>
</cp:coreProperties>
</file>