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ystemanalys\Gemensamma dokument\Olika ämnesområden\Bostad\Officiell statistik\SMÅHUS, FLERBOSTADSHUS OCH LOKALER\EN16 2020\till hemsida\"/>
    </mc:Choice>
  </mc:AlternateContent>
  <xr:revisionPtr revIDLastSave="0" documentId="13_ncr:1_{7E747A00-7F41-41AE-B2BE-6FEB1DBC371D}" xr6:coauthVersionLast="44" xr6:coauthVersionMax="46" xr10:uidLastSave="{00000000-0000-0000-0000-000000000000}"/>
  <bookViews>
    <workbookView xWindow="-108" yWindow="-108" windowWidth="23256" windowHeight="12576" activeTab="7" xr2:uid="{939601B0-8EBF-4924-AA10-924A68847844}"/>
  </bookViews>
  <sheets>
    <sheet name="Titelsida" sheetId="1" r:id="rId1"/>
    <sheet name="Fakta om statistiken" sheetId="2" r:id="rId2"/>
    <sheet name="Tabellförteckning" sheetId="11" r:id="rId3"/>
    <sheet name="T2.1" sheetId="9" r:id="rId4"/>
    <sheet name="F2.1" sheetId="10" r:id="rId5"/>
    <sheet name="T2.2" sheetId="3" r:id="rId6"/>
    <sheet name="T2.3" sheetId="6" r:id="rId7"/>
    <sheet name="T2.4" sheetId="4" r:id="rId8"/>
    <sheet name="T2.5" sheetId="5" r:id="rId9"/>
    <sheet name="T2.6" sheetId="7" r:id="rId10"/>
    <sheet name="T2.7" sheetId="8" r:id="rId11"/>
  </sheets>
  <externalReferences>
    <externalReference r:id="rId12"/>
    <externalReference r:id="rId13"/>
  </externalReferences>
  <definedNames>
    <definedName name="_Ref225243672" localSheetId="9">'T2.6'!$A$2</definedName>
    <definedName name="_Ref225554899" localSheetId="4">'F2.1'!#REF!</definedName>
    <definedName name="_Ref225554899" localSheetId="3">'T2.1'!#REF!</definedName>
    <definedName name="_Ref225554899" localSheetId="5">'T2.2'!$A$2</definedName>
    <definedName name="_Ref225849188" localSheetId="7">'T2.4'!$A$2</definedName>
    <definedName name="_Ref225850325" localSheetId="8">'T2.5'!$A$2</definedName>
    <definedName name="_Toc245528139" localSheetId="10">'T2.7'!$A$2</definedName>
    <definedName name="adsfasdassdf" localSheetId="4">#REF!</definedName>
    <definedName name="adsfasdassdf" localSheetId="1">#REF!</definedName>
    <definedName name="adsfasdassdf" localSheetId="3">#REF!</definedName>
    <definedName name="adsfasdassdf">#REF!</definedName>
    <definedName name="afa" localSheetId="4">'[1]RSK-Tabell 1_2012'!#REF!</definedName>
    <definedName name="afa" localSheetId="1">'[1]RSK-Tabell 1_2012'!#REF!</definedName>
    <definedName name="afa" localSheetId="3">'[1]RSK-Tabell 1_2012'!#REF!</definedName>
    <definedName name="afa" localSheetId="0">'[1]RSK-Tabell 1_2012'!#REF!</definedName>
    <definedName name="afa">'[1]RSK-Tabell 1_2012'!#REF!</definedName>
    <definedName name="antal_vp_2009" localSheetId="10">'T2.7'!$A$2</definedName>
    <definedName name="asaf" localSheetId="4">#REF!</definedName>
    <definedName name="asaf" localSheetId="1">#REF!</definedName>
    <definedName name="asaf" localSheetId="3">#REF!</definedName>
    <definedName name="asaf">#REF!</definedName>
    <definedName name="Excel_BuiltIn__FilterDatabase_1" localSheetId="4">'[1]RSK-Tabell 1_2012'!#REF!</definedName>
    <definedName name="Excel_BuiltIn__FilterDatabase_1" localSheetId="1">'[1]RSK-Tabell 1_2012'!#REF!</definedName>
    <definedName name="Excel_BuiltIn__FilterDatabase_1" localSheetId="3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4">#REF!</definedName>
    <definedName name="Excel_BuiltIn__FilterDatabase_4" localSheetId="1">#REF!</definedName>
    <definedName name="Excel_BuiltIn__FilterDatabase_4" localSheetId="3">#REF!</definedName>
    <definedName name="Excel_BuiltIn__FilterDatabase_4">#REF!</definedName>
    <definedName name="Excel_BuiltIn_Print_Titles_4" localSheetId="4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omflyttningar" localSheetId="4">'F2.1'!$A$2</definedName>
    <definedName name="Tabeller_2013" localSheetId="4">#REF!</definedName>
    <definedName name="Tabeller_2013" localSheetId="3">#REF!</definedName>
    <definedName name="Tabeller_2013">#REF!</definedName>
    <definedName name="Tabellförteckning_ny" localSheetId="4">#REF!</definedName>
    <definedName name="Tabellförteckning_ny" localSheetId="3">#REF!</definedName>
    <definedName name="Tabellförteckning_ny">#REF!</definedName>
    <definedName name="tot_antal_smh" localSheetId="6">'T2.3'!$A$2</definedName>
    <definedName name="tot_bio_2002_2009" localSheetId="9">'T2.6'!$A$2</definedName>
    <definedName name="tot_EN_2002_2009" localSheetId="7">'T2.4'!$A$2</definedName>
    <definedName name="tot_en_normalårskorrigerad" localSheetId="8">'T2.5'!$A$2</definedName>
    <definedName name="total_area_2002_2009" localSheetId="4">'F2.1'!#REF!</definedName>
    <definedName name="total_area_2002_2009" localSheetId="3">'T2.1'!#REF!</definedName>
    <definedName name="total_area_2002_2009" localSheetId="5">'T2.2'!$A$2</definedName>
    <definedName name="_xlnm.Print_Area" localSheetId="4">'F2.1'!#REF!</definedName>
    <definedName name="_xlnm.Print_Area" localSheetId="1">'Fakta om statistiken'!$A$1:$N$41</definedName>
    <definedName name="_xlnm.Print_Area" localSheetId="3">'T2.1'!#REF!</definedName>
    <definedName name="_xlnm.Print_Area" localSheetId="5">'T2.2'!$A$1:$X$20</definedName>
    <definedName name="_xlnm.Print_Area" localSheetId="6">'T2.3'!$A$1:$X$15</definedName>
    <definedName name="_xlnm.Print_Area" localSheetId="7">'T2.4'!$A$1:$X$41</definedName>
    <definedName name="_xlnm.Print_Area" localSheetId="8">'T2.5'!$A$1:$H$51</definedName>
    <definedName name="_xlnm.Print_Area" localSheetId="9">'T2.6'!$A$1:$X$19</definedName>
    <definedName name="_xlnm.Print_Area" localSheetId="10">'T2.7'!$A$1:$M$11</definedName>
    <definedName name="_xlnm.Print_Area" localSheetId="2">Tabellförteckning!$A$1:$A$28</definedName>
    <definedName name="_xlnm.Print_Area" localSheetId="0">Titelsida!$A$1:$V$34</definedName>
    <definedName name="XX" localSheetId="4">#REF!</definedName>
    <definedName name="XX" localSheetId="3">#REF!</definedName>
    <definedName name="XX">#REF!</definedName>
    <definedName name="xxx" localSheetId="4">#REF!</definedName>
    <definedName name="xxx" localSheetId="3">#REF!</definedName>
    <definedName name="xxx">#REF!</definedName>
    <definedName name="yy" localSheetId="4">#REF!</definedName>
    <definedName name="yy" localSheetId="3">#REF!</definedName>
    <definedName name="yy">#REF!</definedName>
    <definedName name="z">#REF!</definedName>
    <definedName name="översikt" localSheetId="4">'F2.1'!$A$2</definedName>
    <definedName name="översikt" localSheetId="3">'T2.1'!$A$2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1" l="1"/>
  <c r="A26" i="11"/>
  <c r="A25" i="11"/>
  <c r="A24" i="11"/>
  <c r="A23" i="11"/>
  <c r="A22" i="11"/>
  <c r="A21" i="11"/>
  <c r="A20" i="11"/>
  <c r="A19" i="11"/>
  <c r="A15" i="11"/>
  <c r="A12" i="11"/>
  <c r="A11" i="11"/>
  <c r="A10" i="11"/>
  <c r="A9" i="11"/>
  <c r="A8" i="11"/>
  <c r="A7" i="11"/>
  <c r="A6" i="11"/>
  <c r="A5" i="11"/>
  <c r="A4" i="11"/>
  <c r="A3" i="11"/>
  <c r="I7" i="8" l="1"/>
  <c r="H7" i="8"/>
  <c r="G7" i="8"/>
  <c r="F7" i="8"/>
  <c r="X23" i="4" l="1"/>
  <c r="X7" i="7"/>
  <c r="X31" i="4"/>
  <c r="X27" i="4"/>
  <c r="X10" i="4"/>
  <c r="X9" i="4" l="1"/>
  <c r="X15" i="4" l="1"/>
  <c r="X11" i="4" l="1"/>
  <c r="X19" i="4" l="1"/>
  <c r="X8" i="4"/>
  <c r="X7" i="4" s="1"/>
  <c r="F45" i="5" s="1"/>
  <c r="X7" i="3" l="1"/>
</calcChain>
</file>

<file path=xl/sharedStrings.xml><?xml version="1.0" encoding="utf-8"?>
<sst xmlns="http://schemas.openxmlformats.org/spreadsheetml/2006/main" count="185" uniqueCount="113">
  <si>
    <t>ENERGISTATISTIK FÖR SMÅHUS, FLERBOSTADSHUS OCH LOKALER 2020</t>
  </si>
  <si>
    <t>Summary of energy statistics for dwellings and non-residential premises  2020</t>
  </si>
  <si>
    <r>
      <t xml:space="preserve">Publiceringsdatum:  </t>
    </r>
    <r>
      <rPr>
        <sz val="10"/>
        <rFont val="Arial"/>
        <family val="2"/>
      </rPr>
      <t>2021-05-11</t>
    </r>
  </si>
  <si>
    <t>Kontaktperson:</t>
  </si>
  <si>
    <t>Energimyndigheten</t>
  </si>
  <si>
    <t>Lars Nilsson</t>
  </si>
  <si>
    <t>tel: 016-544 22 76</t>
  </si>
  <si>
    <t>epost: fornamn.efternamn@energimyndigheten.se</t>
  </si>
  <si>
    <t>Statistikproducent:</t>
  </si>
  <si>
    <t>Statisticon AB</t>
  </si>
  <si>
    <t>Fakta om statistiken</t>
  </si>
  <si>
    <r>
      <t>Tabell 2.2 Total uppvärmd area åren 2002 – 2020, fördelad på byggnadstyp [miljoner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</si>
  <si>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Byggnadstyp</t>
  </si>
  <si>
    <r>
      <t>2015</t>
    </r>
    <r>
      <rPr>
        <b/>
        <vertAlign val="superscript"/>
        <sz val="8"/>
        <rFont val="Arial"/>
        <family val="2"/>
      </rPr>
      <t>3</t>
    </r>
  </si>
  <si>
    <r>
      <t>2017</t>
    </r>
    <r>
      <rPr>
        <b/>
        <vertAlign val="superscript"/>
        <sz val="8"/>
        <rFont val="Arial"/>
        <family val="2"/>
      </rPr>
      <t>3</t>
    </r>
  </si>
  <si>
    <r>
      <t>2018</t>
    </r>
    <r>
      <rPr>
        <b/>
        <vertAlign val="superscript"/>
        <sz val="8"/>
        <rFont val="Arial"/>
        <family val="2"/>
      </rPr>
      <t>4</t>
    </r>
  </si>
  <si>
    <r>
      <t>2019</t>
    </r>
    <r>
      <rPr>
        <b/>
        <vertAlign val="superscript"/>
        <sz val="8"/>
        <rFont val="Arial"/>
        <family val="2"/>
      </rPr>
      <t>5</t>
    </r>
  </si>
  <si>
    <r>
      <t>2020</t>
    </r>
    <r>
      <rPr>
        <b/>
        <vertAlign val="superscript"/>
        <sz val="8"/>
        <rFont val="Arial"/>
        <family val="2"/>
      </rPr>
      <t>6</t>
    </r>
  </si>
  <si>
    <t>Totalt</t>
  </si>
  <si>
    <t>-</t>
  </si>
  <si>
    <t>Småhus</t>
  </si>
  <si>
    <r>
      <t>271</t>
    </r>
    <r>
      <rPr>
        <vertAlign val="superscript"/>
        <sz val="8"/>
        <color indexed="8"/>
        <rFont val="Arial"/>
        <family val="2"/>
      </rPr>
      <t>1</t>
    </r>
  </si>
  <si>
    <t>Flerbostadshus</t>
  </si>
  <si>
    <t>Lokaler</t>
  </si>
  <si>
    <r>
      <t>155</t>
    </r>
    <r>
      <rPr>
        <vertAlign val="superscript"/>
        <sz val="8"/>
        <color indexed="8"/>
        <rFont val="Arial"/>
        <family val="2"/>
      </rPr>
      <t>2</t>
    </r>
  </si>
  <si>
    <t>Anm. Justerade värden.</t>
  </si>
  <si>
    <r>
      <t>1</t>
    </r>
    <r>
      <rPr>
        <sz val="8"/>
        <rFont val="Times New Roman"/>
        <family val="1"/>
      </rPr>
      <t xml:space="preserve"> Den uppvärmda arean i småhus är något överskattad år 2003 eftersom blanketten förenklades detta år. Andel uppvärmd area efterfrågades inte.</t>
    </r>
  </si>
  <si>
    <r>
      <t>2</t>
    </r>
    <r>
      <rPr>
        <sz val="8"/>
        <rFont val="Times New Roman"/>
        <family val="1"/>
      </rPr>
      <t xml:space="preserve"> Den minskade lokalarean år 2006 förklaras till största delen av att endast ren lokalarea medräknades.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</si>
  <si>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 för respektive undersökningsår.</t>
    </r>
  </si>
  <si>
    <t>Uppvärmningssätt</t>
  </si>
  <si>
    <t>Undersökningsår</t>
  </si>
  <si>
    <t>SAMTLIGA</t>
  </si>
  <si>
    <t xml:space="preserve">Småhus </t>
  </si>
  <si>
    <t> 21,2</t>
  </si>
  <si>
    <t>Olja</t>
  </si>
  <si>
    <t>Fjärrvärme</t>
  </si>
  <si>
    <t>Elvärme</t>
  </si>
  <si>
    <t>Ved, flis, spån, pellets</t>
  </si>
  <si>
    <t>Gas</t>
  </si>
  <si>
    <r>
      <t>Övrigt</t>
    </r>
    <r>
      <rPr>
        <b/>
        <vertAlign val="superscript"/>
        <sz val="8"/>
        <rFont val="Arial"/>
        <family val="2"/>
      </rPr>
      <t>2</t>
    </r>
  </si>
  <si>
    <t>..</t>
  </si>
  <si>
    <t>–</t>
  </si>
  <si>
    <t>Anm. Justerade värden för olja, fjärrvärme och elvärme, resterande kategorier ojusterade värden.</t>
  </si>
  <si>
    <t>Faktisk användning, ej temperaturkorrigerad.</t>
  </si>
  <si>
    <t xml:space="preserve">I kategorin övrigt ingår exempelvis återvinning, gasol, närvärme och spillvärme. </t>
  </si>
  <si>
    <t>Faktisk energi- användning</t>
  </si>
  <si>
    <t>Graddagar i procent av normalår</t>
  </si>
  <si>
    <t>Temperaturkorrigerad energianvändning</t>
  </si>
  <si>
    <t>Normalår 1961–1979</t>
  </si>
  <si>
    <t>Normalår 1970–2000</t>
  </si>
  <si>
    <t>Normalår
1981-2010</t>
  </si>
  <si>
    <r>
      <t>2015</t>
    </r>
    <r>
      <rPr>
        <vertAlign val="superscript"/>
        <sz val="8"/>
        <rFont val="Arial"/>
        <family val="2"/>
      </rPr>
      <t>1</t>
    </r>
  </si>
  <si>
    <r>
      <t>2017</t>
    </r>
    <r>
      <rPr>
        <vertAlign val="superscript"/>
        <sz val="8"/>
        <rFont val="Arial"/>
        <family val="2"/>
      </rPr>
      <t>2</t>
    </r>
  </si>
  <si>
    <r>
      <t>2018</t>
    </r>
    <r>
      <rPr>
        <vertAlign val="superscript"/>
        <sz val="8"/>
        <rFont val="Arial"/>
        <family val="2"/>
      </rPr>
      <t>3</t>
    </r>
  </si>
  <si>
    <r>
      <t>2019</t>
    </r>
    <r>
      <rPr>
        <vertAlign val="superscript"/>
        <sz val="8"/>
        <rFont val="Arial"/>
        <family val="2"/>
      </rPr>
      <t>4</t>
    </r>
  </si>
  <si>
    <r>
      <t>2020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</si>
  <si>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Värden avseende använd energi 2015 är skattningar baserade på 2014 års energianvändnings- uppgifter, skattade med avseende på skillnader i temperatur mellan åren. Detta innebär att temperaturkorrigerad användning 2015 är densamma som den temperaturkorrigerade användningen 2014. För vidare information, se fliken "Om statistiken".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</si>
  <si>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Värden avseende använd energi 2017 är skattningar baserade på 2016 års energianvändnings- uppgifter, skattade med avseende på skillnader i temperatur mellan åren. Detta innebär att temperaturkorrigerad användning 2017 är densamma som den temperaturkorrigerade användningen 2016. För vidare information, se fliken "Om statistiken".</t>
    </r>
  </si>
  <si>
    <r>
      <t>2015</t>
    </r>
    <r>
      <rPr>
        <b/>
        <vertAlign val="superscript"/>
        <sz val="8"/>
        <rFont val="Arial"/>
        <family val="2"/>
      </rPr>
      <t>1</t>
    </r>
  </si>
  <si>
    <r>
      <t>2017</t>
    </r>
    <r>
      <rPr>
        <b/>
        <vertAlign val="superscript"/>
        <sz val="8"/>
        <rFont val="Arial"/>
        <family val="2"/>
      </rPr>
      <t>1</t>
    </r>
  </si>
  <si>
    <r>
      <t>2018</t>
    </r>
    <r>
      <rPr>
        <b/>
        <vertAlign val="superscript"/>
        <sz val="8"/>
        <rFont val="Arial"/>
        <family val="2"/>
      </rPr>
      <t>2</t>
    </r>
  </si>
  <si>
    <r>
      <t>2019</t>
    </r>
    <r>
      <rPr>
        <b/>
        <vertAlign val="superscript"/>
        <sz val="8"/>
        <rFont val="Arial"/>
        <family val="2"/>
      </rPr>
      <t>3</t>
    </r>
  </si>
  <si>
    <r>
      <t>2020</t>
    </r>
    <r>
      <rPr>
        <b/>
        <vertAlign val="superscript"/>
        <sz val="8"/>
        <rFont val="Arial"/>
        <family val="2"/>
      </rPr>
      <t>4</t>
    </r>
  </si>
  <si>
    <t>Totalt antal permanent-bebodda småhus</t>
  </si>
  <si>
    <t xml:space="preserve">Anm: Justerade värden.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</si>
  <si>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bilaga 1 till kvalitetsdeklarationen.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</si>
  <si>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avseende 2019-12-31.</t>
    </r>
  </si>
  <si>
    <t>11 130</t>
  </si>
  <si>
    <t>Anm: Ojusterade värden. Faktisk användning, ej temperaturkorrigerad.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</si>
  <si>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kvalitetsdeklarationen.</t>
    </r>
  </si>
  <si>
    <t>Berg/jord/sjö-värmepump</t>
  </si>
  <si>
    <t>Luftvatten/ frånluft-värmepump</t>
  </si>
  <si>
    <t>Luftluft-värmepump</t>
  </si>
  <si>
    <t>Summa</t>
  </si>
  <si>
    <t>TOTALT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</si>
  <si>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2018-12-31.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</si>
  <si>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2019-12-31.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</si>
  <si>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Statistiken avseende 2020 för småhus och flerbostadshus/lokaler har modellskattats utifrån 2018 repektive 2019 års energianvändning samt beståndet av byggnader 2020-12-31.</t>
    </r>
  </si>
  <si>
    <t>Inga undersökningar har genomförts  år 2015 och 2017, istället har energianvändningen modellskattats utifrån föregående års resultat. Läs mer om detta i  bilaga 1 till kvalitetsdeklarationen.</t>
  </si>
  <si>
    <t>.Statistiken  2018 baseras för småhusen på en enkätundersökning, medan uppgifter för flerbostadshus och lokaler har modellskattats utifrån 2016 års energianvändning samt beståndet av byggnader  2018-12-31.</t>
  </si>
  <si>
    <t>Statistiken  2019 baseras för flerbostadshus och lokaler på en enkätundersökning, medan uppgifter för småhus har modellskattats utifrån 2018 års energianvändning samt beståndet av byggnader  2019-12-31.</t>
  </si>
  <si>
    <t>Statistiken  2020 för småhus och flerbostadshus/lokaler har modellskattats utifrån 2018 repektive 2019 års energianvändning samt beståndet av byggnader  2020-12-31.</t>
  </si>
  <si>
    <t>Tabell 2.1 Översikt över de byggnader för vilka justeras i de tre undersökningarna</t>
  </si>
  <si>
    <t>Table 2.1 Overview of adjustments in the three surveys</t>
  </si>
  <si>
    <t>Småhusundersökningen</t>
  </si>
  <si>
    <t>Flerbostadshusundersökningen</t>
  </si>
  <si>
    <t>Lokalundersökningen</t>
  </si>
  <si>
    <t>Rivna under undersökningsåret</t>
  </si>
  <si>
    <t>Nybyggda under undersökningsåret</t>
  </si>
  <si>
    <r>
      <t>Lokaler med uppvärmd area &lt; 200 m</t>
    </r>
    <r>
      <rPr>
        <vertAlign val="superscript"/>
        <sz val="8"/>
        <color rgb="FF000000"/>
        <rFont val="Arial"/>
        <family val="2"/>
      </rPr>
      <t>2</t>
    </r>
  </si>
  <si>
    <t>Distributionsanläggningar</t>
  </si>
  <si>
    <t>Övriga ej skattepliktiga byggnader</t>
  </si>
  <si>
    <t>Figur 1 Överflyttningar av area mellan småhus-, flerbostads- och lokalundersökningarna</t>
  </si>
  <si>
    <t xml:space="preserve">Figure 1 Transfers of area between the three surveys </t>
  </si>
  <si>
    <t>Table 2.2 Total heated area in 2002 – 2020, by building sector [millions of square metres]</t>
  </si>
  <si>
    <t>Table 2.3 Number of one- and two-dwelling buildings, 2002-2020 [1 000s]</t>
  </si>
  <si>
    <t>Tabell 2.3 Antal småhus åren 2002-2020 [1 000-tals]</t>
  </si>
  <si>
    <t>Tabell 2.4 Total energianvändning för uppvärmning och varmvatten åren 2002–2020, fördelat på använt energislag och byggnadstyp [TWh]</t>
  </si>
  <si>
    <t>Table 2.4 Number of one- and two-dwelling buildings, 2002-2020 [1 000s]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</si>
  <si>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2018-12-31.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</si>
  <si>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2020 för småhus och flerbostadshus/lokaler har modellskattats utifrån 2018 repektive 2019 års energianvändning samt beståndet av byggnader 2020-12-31.</t>
    </r>
  </si>
  <si>
    <t>Tabell 2.5 Normalårskorrigerad energianvändning för uppvärmning och varmvatten i bostäder och lokaler åren 1985–2020 [TWh]</t>
  </si>
  <si>
    <t>Table 2.5 Total use of energy for heating and hot water, temperature corrected, in 1985-2020 [TWh]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</si>
  <si>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2018-12-31.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</si>
  <si>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2019-12-31.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</si>
  <si>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Statistiken avseende 2020 för småhus och flerbostadshus/lokaler har modellskattats utifrån 2018 repektive 2019 års energianvändning samt beståndet av byggnader 2020-12-31.</t>
    </r>
  </si>
  <si>
    <t>Tabell 2.6 Användning av biobränsle för uppvärmning och varmvatten åren 2002-2019, fördelad på byggnadstyp [GWh]</t>
  </si>
  <si>
    <t>Table 2.6 Use of bio fuels for heating and hot water, 2002-2019, by building sector [GWh]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</si>
  <si>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2019-12-31.</t>
    </r>
  </si>
  <si>
    <t>Tabell 2.7 Antal använda värmepumpar år 2020, fördelat efter byggnadstyp, [1000-tal]</t>
  </si>
  <si>
    <t>Table 2.7 Number of heating pumps used in 2020, by building sector [1 000s]</t>
  </si>
  <si>
    <t xml:space="preserve">
För statistikår 2020 genomfördes ingen statistikinsamling.Uppgifter om använd energi i småhus 2020 är skattningar baserade på 2018 års energianvändningsuppgifter. 2018 års uppgifter har skrivits fram med avseende på skillnader i temperatur mellan åren, samt med avseende på beståndet av småhus. 
Uppgifter om använd energi i flerbostadshus och lokaler 2020 är skattningar baserade på 2019 års energianvändningsuppgifter. 2019 års uppgifter har skrivits fram med avseende på skillnader i temperatur mellan åren, samt med avseende på beståndet av småhus. 
För en beskrivning av genomförande och metod för såväl undersökningarna av energianvändning i flerbostadshus och lokaler som framskrivningen av energianvändning i småhus, se respektive produkts kvalitetsdeklaration som publiceras på www.energimyndigheten.se.
</t>
  </si>
  <si>
    <t>Energistatistik för småhus, flerbostadshus och lokaler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</si>
</sst>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#,##0.0"/>
    <numFmt numFmtId="166" formatCode="0.0"/>
    <numFmt numFmtId="167" formatCode="yyyy;@"/>
    <numFmt numFmtId="168" formatCode="#,##0_ ;\-#,##0\ "/>
    <numFmt numFmtId="169" formatCode="#,##0.000"/>
  </numFmts>
  <fonts count="33" x14ac:knownFonts="1">
    <font>
      <sz val="10"/>
      <name val="Arial"/>
    </font>
    <font>
      <sz val="10"/>
      <name val="Arial"/>
      <family val="2"/>
    </font>
    <font>
      <b/>
      <sz val="16"/>
      <color theme="0"/>
      <name val="Tahoma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4000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000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50">
    <xf numFmtId="0" fontId="0" fillId="0" borderId="0" xfId="0"/>
    <xf numFmtId="0" fontId="1" fillId="0" borderId="0" xfId="3"/>
    <xf numFmtId="0" fontId="6" fillId="0" borderId="0" xfId="3" applyFont="1"/>
    <xf numFmtId="0" fontId="7" fillId="0" borderId="0" xfId="3" applyFont="1"/>
    <xf numFmtId="0" fontId="8" fillId="0" borderId="0" xfId="3" applyFont="1"/>
    <xf numFmtId="0" fontId="1" fillId="3" borderId="0" xfId="3" applyFill="1"/>
    <xf numFmtId="0" fontId="9" fillId="0" borderId="0" xfId="3" applyFont="1"/>
    <xf numFmtId="0" fontId="10" fillId="0" borderId="0" xfId="4" applyAlignment="1" applyProtection="1">
      <alignment horizontal="left"/>
    </xf>
    <xf numFmtId="0" fontId="11" fillId="0" borderId="0" xfId="3" applyFont="1"/>
    <xf numFmtId="0" fontId="14" fillId="3" borderId="0" xfId="3" applyFont="1" applyFill="1" applyAlignment="1">
      <alignment horizontal="left" vertical="top" wrapText="1"/>
    </xf>
    <xf numFmtId="0" fontId="14" fillId="3" borderId="0" xfId="3" applyFont="1" applyFill="1" applyAlignment="1">
      <alignment vertical="top" wrapText="1"/>
    </xf>
    <xf numFmtId="0" fontId="16" fillId="0" borderId="0" xfId="0" applyFont="1" applyAlignment="1">
      <alignment vertical="center"/>
    </xf>
    <xf numFmtId="0" fontId="16" fillId="5" borderId="0" xfId="0" applyFont="1" applyFill="1"/>
    <xf numFmtId="0" fontId="0" fillId="5" borderId="0" xfId="0" applyFill="1"/>
    <xf numFmtId="0" fontId="0" fillId="3" borderId="0" xfId="0" applyFill="1"/>
    <xf numFmtId="0" fontId="18" fillId="5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right" vertical="top" wrapText="1"/>
    </xf>
    <xf numFmtId="0" fontId="18" fillId="3" borderId="1" xfId="0" applyFont="1" applyFill="1" applyBorder="1" applyAlignment="1">
      <alignment horizontal="right" vertical="top" wrapText="1"/>
    </xf>
    <xf numFmtId="0" fontId="18" fillId="3" borderId="1" xfId="0" quotePrefix="1" applyFont="1" applyFill="1" applyBorder="1" applyAlignment="1">
      <alignment horizontal="right" vertical="top" wrapText="1"/>
    </xf>
    <xf numFmtId="0" fontId="1" fillId="5" borderId="0" xfId="0" applyFont="1" applyFill="1"/>
    <xf numFmtId="0" fontId="18" fillId="5" borderId="1" xfId="0" applyFont="1" applyFill="1" applyBorder="1" applyAlignment="1">
      <alignment wrapText="1"/>
    </xf>
    <xf numFmtId="3" fontId="20" fillId="5" borderId="1" xfId="0" applyNumberFormat="1" applyFont="1" applyFill="1" applyBorder="1" applyAlignment="1">
      <alignment horizontal="right" wrapText="1"/>
    </xf>
    <xf numFmtId="3" fontId="18" fillId="3" borderId="1" xfId="0" applyNumberFormat="1" applyFont="1" applyFill="1" applyBorder="1" applyAlignment="1">
      <alignment horizontal="right" wrapText="1"/>
    </xf>
    <xf numFmtId="3" fontId="18" fillId="3" borderId="1" xfId="0" quotePrefix="1" applyNumberFormat="1" applyFont="1" applyFill="1" applyBorder="1" applyAlignment="1">
      <alignment horizontal="right" wrapText="1"/>
    </xf>
    <xf numFmtId="0" fontId="21" fillId="5" borderId="0" xfId="0" applyFont="1" applyFill="1" applyAlignment="1">
      <alignment wrapText="1"/>
    </xf>
    <xf numFmtId="3" fontId="22" fillId="5" borderId="0" xfId="0" applyNumberFormat="1" applyFont="1" applyFill="1" applyAlignment="1">
      <alignment horizontal="right" wrapText="1"/>
    </xf>
    <xf numFmtId="0" fontId="22" fillId="5" borderId="0" xfId="0" quotePrefix="1" applyFont="1" applyFill="1" applyAlignment="1">
      <alignment horizontal="right" wrapText="1"/>
    </xf>
    <xf numFmtId="3" fontId="21" fillId="5" borderId="0" xfId="0" applyNumberFormat="1" applyFont="1" applyFill="1" applyAlignment="1">
      <alignment horizontal="right" wrapText="1"/>
    </xf>
    <xf numFmtId="3" fontId="21" fillId="3" borderId="0" xfId="0" applyNumberFormat="1" applyFont="1" applyFill="1" applyAlignment="1">
      <alignment horizontal="right" wrapText="1"/>
    </xf>
    <xf numFmtId="3" fontId="21" fillId="3" borderId="0" xfId="0" quotePrefix="1" applyNumberFormat="1" applyFont="1" applyFill="1" applyAlignment="1">
      <alignment horizontal="right" wrapText="1"/>
    </xf>
    <xf numFmtId="0" fontId="21" fillId="5" borderId="2" xfId="0" applyFont="1" applyFill="1" applyBorder="1" applyAlignment="1">
      <alignment wrapText="1"/>
    </xf>
    <xf numFmtId="3" fontId="22" fillId="5" borderId="2" xfId="0" applyNumberFormat="1" applyFont="1" applyFill="1" applyBorder="1" applyAlignment="1">
      <alignment horizontal="right" wrapText="1"/>
    </xf>
    <xf numFmtId="0" fontId="22" fillId="5" borderId="2" xfId="0" quotePrefix="1" applyFont="1" applyFill="1" applyBorder="1" applyAlignment="1">
      <alignment horizontal="right" wrapText="1"/>
    </xf>
    <xf numFmtId="3" fontId="21" fillId="5" borderId="2" xfId="0" applyNumberFormat="1" applyFont="1" applyFill="1" applyBorder="1" applyAlignment="1">
      <alignment horizontal="right" wrapText="1"/>
    </xf>
    <xf numFmtId="3" fontId="21" fillId="3" borderId="2" xfId="0" applyNumberFormat="1" applyFont="1" applyFill="1" applyBorder="1" applyAlignment="1">
      <alignment horizontal="right" wrapText="1"/>
    </xf>
    <xf numFmtId="3" fontId="21" fillId="3" borderId="2" xfId="0" quotePrefix="1" applyNumberFormat="1" applyFont="1" applyFill="1" applyBorder="1" applyAlignment="1">
      <alignment horizontal="right" wrapText="1"/>
    </xf>
    <xf numFmtId="0" fontId="24" fillId="5" borderId="0" xfId="0" applyFont="1" applyFill="1"/>
    <xf numFmtId="0" fontId="24" fillId="5" borderId="0" xfId="0" applyFont="1" applyFill="1" applyAlignment="1">
      <alignment wrapText="1"/>
    </xf>
    <xf numFmtId="0" fontId="25" fillId="5" borderId="0" xfId="0" applyFont="1" applyFill="1" applyAlignment="1">
      <alignment horizontal="left" wrapText="1"/>
    </xf>
    <xf numFmtId="0" fontId="25" fillId="5" borderId="0" xfId="0" applyFont="1" applyFill="1" applyAlignment="1">
      <alignment horizontal="left"/>
    </xf>
    <xf numFmtId="0" fontId="1" fillId="3" borderId="0" xfId="0" applyFont="1" applyFill="1"/>
    <xf numFmtId="0" fontId="16" fillId="3" borderId="0" xfId="0" applyFont="1" applyFill="1" applyAlignment="1">
      <alignment horizontal="left" vertical="top" wrapText="1"/>
    </xf>
    <xf numFmtId="0" fontId="16" fillId="3" borderId="0" xfId="0" applyFont="1" applyFill="1"/>
    <xf numFmtId="0" fontId="18" fillId="3" borderId="1" xfId="0" applyFont="1" applyFill="1" applyBorder="1"/>
    <xf numFmtId="0" fontId="18" fillId="3" borderId="3" xfId="0" applyFont="1" applyFill="1" applyBorder="1" applyAlignment="1">
      <alignment horizontal="center" wrapText="1"/>
    </xf>
    <xf numFmtId="0" fontId="0" fillId="3" borderId="3" xfId="0" applyFill="1" applyBorder="1"/>
    <xf numFmtId="0" fontId="18" fillId="3" borderId="0" xfId="0" applyFont="1" applyFill="1"/>
    <xf numFmtId="0" fontId="18" fillId="3" borderId="0" xfId="0" applyFont="1" applyFill="1" applyAlignment="1">
      <alignment horizontal="right" wrapText="1"/>
    </xf>
    <xf numFmtId="49" fontId="18" fillId="3" borderId="3" xfId="0" applyNumberFormat="1" applyFont="1" applyFill="1" applyBorder="1" applyAlignment="1">
      <alignment horizontal="right" wrapText="1"/>
    </xf>
    <xf numFmtId="49" fontId="18" fillId="3" borderId="0" xfId="0" applyNumberFormat="1" applyFont="1" applyFill="1" applyAlignment="1">
      <alignment horizontal="right" wrapText="1"/>
    </xf>
    <xf numFmtId="0" fontId="18" fillId="3" borderId="1" xfId="0" quotePrefix="1" applyFont="1" applyFill="1" applyBorder="1" applyAlignment="1">
      <alignment horizontal="right" wrapText="1"/>
    </xf>
    <xf numFmtId="0" fontId="18" fillId="3" borderId="1" xfId="0" applyFont="1" applyFill="1" applyBorder="1" applyAlignment="1">
      <alignment wrapText="1"/>
    </xf>
    <xf numFmtId="165" fontId="18" fillId="3" borderId="1" xfId="0" applyNumberFormat="1" applyFont="1" applyFill="1" applyBorder="1" applyAlignment="1">
      <alignment horizontal="right" wrapText="1"/>
    </xf>
    <xf numFmtId="0" fontId="21" fillId="3" borderId="0" xfId="0" applyFont="1" applyFill="1"/>
    <xf numFmtId="0" fontId="21" fillId="3" borderId="0" xfId="0" applyFont="1" applyFill="1" applyAlignment="1">
      <alignment wrapText="1"/>
    </xf>
    <xf numFmtId="165" fontId="21" fillId="3" borderId="0" xfId="0" applyNumberFormat="1" applyFont="1" applyFill="1" applyAlignment="1">
      <alignment horizontal="right" wrapText="1"/>
    </xf>
    <xf numFmtId="9" fontId="0" fillId="3" borderId="0" xfId="2" applyFont="1" applyFill="1"/>
    <xf numFmtId="0" fontId="18" fillId="3" borderId="0" xfId="0" applyFont="1" applyFill="1" applyAlignment="1">
      <alignment wrapText="1"/>
    </xf>
    <xf numFmtId="165" fontId="18" fillId="3" borderId="0" xfId="0" applyNumberFormat="1" applyFont="1" applyFill="1" applyAlignment="1">
      <alignment horizontal="right" wrapText="1"/>
    </xf>
    <xf numFmtId="0" fontId="21" fillId="3" borderId="2" xfId="0" applyFont="1" applyFill="1" applyBorder="1"/>
    <xf numFmtId="0" fontId="21" fillId="3" borderId="2" xfId="0" applyFont="1" applyFill="1" applyBorder="1" applyAlignment="1">
      <alignment wrapText="1"/>
    </xf>
    <xf numFmtId="165" fontId="21" fillId="3" borderId="2" xfId="0" applyNumberFormat="1" applyFont="1" applyFill="1" applyBorder="1" applyAlignment="1">
      <alignment horizontal="right" wrapText="1"/>
    </xf>
    <xf numFmtId="0" fontId="24" fillId="3" borderId="0" xfId="0" applyFont="1" applyFill="1"/>
    <xf numFmtId="0" fontId="25" fillId="3" borderId="0" xfId="0" applyFont="1" applyFill="1"/>
    <xf numFmtId="0" fontId="24" fillId="3" borderId="0" xfId="0" applyFont="1" applyFill="1" applyAlignment="1">
      <alignment horizontal="left" vertical="top" wrapText="1"/>
    </xf>
    <xf numFmtId="0" fontId="25" fillId="3" borderId="0" xfId="0" applyFont="1" applyFill="1" applyAlignment="1">
      <alignment vertical="top"/>
    </xf>
    <xf numFmtId="0" fontId="8" fillId="3" borderId="0" xfId="0" applyFont="1" applyFill="1"/>
    <xf numFmtId="0" fontId="18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right" vertical="top" wrapText="1"/>
    </xf>
    <xf numFmtId="0" fontId="18" fillId="5" borderId="1" xfId="0" applyFont="1" applyFill="1" applyBorder="1"/>
    <xf numFmtId="0" fontId="21" fillId="5" borderId="0" xfId="0" applyFont="1" applyFill="1" applyAlignment="1">
      <alignment horizontal="right" wrapText="1"/>
    </xf>
    <xf numFmtId="166" fontId="21" fillId="5" borderId="0" xfId="0" applyNumberFormat="1" applyFont="1" applyFill="1" applyAlignment="1">
      <alignment horizontal="right" wrapText="1"/>
    </xf>
    <xf numFmtId="0" fontId="18" fillId="5" borderId="0" xfId="0" applyFont="1" applyFill="1" applyAlignment="1">
      <alignment horizontal="left"/>
    </xf>
    <xf numFmtId="0" fontId="18" fillId="5" borderId="0" xfId="0" applyFont="1" applyFill="1" applyAlignment="1">
      <alignment wrapText="1"/>
    </xf>
    <xf numFmtId="166" fontId="18" fillId="5" borderId="0" xfId="0" applyNumberFormat="1" applyFont="1" applyFill="1" applyAlignment="1">
      <alignment wrapText="1"/>
    </xf>
    <xf numFmtId="0" fontId="18" fillId="5" borderId="0" xfId="0" applyFont="1" applyFill="1" applyAlignment="1">
      <alignment horizontal="right" wrapText="1"/>
    </xf>
    <xf numFmtId="0" fontId="21" fillId="5" borderId="0" xfId="0" applyFont="1" applyFill="1" applyAlignment="1">
      <alignment horizontal="right"/>
    </xf>
    <xf numFmtId="166" fontId="21" fillId="5" borderId="0" xfId="0" applyNumberFormat="1" applyFont="1" applyFill="1" applyAlignment="1">
      <alignment horizontal="right"/>
    </xf>
    <xf numFmtId="1" fontId="21" fillId="3" borderId="0" xfId="0" applyNumberFormat="1" applyFont="1" applyFill="1" applyAlignment="1">
      <alignment horizontal="right"/>
    </xf>
    <xf numFmtId="166" fontId="21" fillId="3" borderId="0" xfId="0" applyNumberFormat="1" applyFont="1" applyFill="1" applyAlignment="1">
      <alignment horizontal="right"/>
    </xf>
    <xf numFmtId="9" fontId="0" fillId="3" borderId="0" xfId="2" applyFont="1" applyFill="1" applyBorder="1"/>
    <xf numFmtId="3" fontId="18" fillId="5" borderId="0" xfId="3" applyNumberFormat="1" applyFont="1" applyFill="1" applyAlignment="1">
      <alignment horizontal="right" wrapText="1"/>
    </xf>
    <xf numFmtId="3" fontId="18" fillId="3" borderId="0" xfId="3" applyNumberFormat="1" applyFont="1" applyFill="1" applyAlignment="1">
      <alignment horizontal="right" wrapText="1"/>
    </xf>
    <xf numFmtId="165" fontId="21" fillId="5" borderId="0" xfId="3" applyNumberFormat="1" applyFont="1" applyFill="1" applyAlignment="1">
      <alignment horizontal="right" wrapText="1"/>
    </xf>
    <xf numFmtId="49" fontId="21" fillId="3" borderId="0" xfId="0" applyNumberFormat="1" applyFont="1" applyFill="1" applyAlignment="1">
      <alignment horizontal="right" wrapText="1"/>
    </xf>
    <xf numFmtId="165" fontId="0" fillId="5" borderId="0" xfId="0" applyNumberFormat="1" applyFill="1"/>
    <xf numFmtId="0" fontId="21" fillId="3" borderId="0" xfId="0" applyFont="1" applyFill="1" applyAlignment="1">
      <alignment horizontal="right" wrapText="1"/>
    </xf>
    <xf numFmtId="0" fontId="18" fillId="5" borderId="1" xfId="0" applyFont="1" applyFill="1" applyBorder="1" applyAlignment="1">
      <alignment horizontal="left" vertical="top" wrapText="1"/>
    </xf>
    <xf numFmtId="167" fontId="18" fillId="5" borderId="1" xfId="0" applyNumberFormat="1" applyFont="1" applyFill="1" applyBorder="1" applyAlignment="1">
      <alignment horizontal="right" wrapText="1"/>
    </xf>
    <xf numFmtId="1" fontId="18" fillId="5" borderId="1" xfId="0" applyNumberFormat="1" applyFont="1" applyFill="1" applyBorder="1" applyAlignment="1">
      <alignment horizontal="right" wrapText="1"/>
    </xf>
    <xf numFmtId="167" fontId="18" fillId="5" borderId="1" xfId="0" quotePrefix="1" applyNumberFormat="1" applyFont="1" applyFill="1" applyBorder="1" applyAlignment="1">
      <alignment horizontal="right" wrapText="1"/>
    </xf>
    <xf numFmtId="167" fontId="18" fillId="5" borderId="3" xfId="0" quotePrefix="1" applyNumberFormat="1" applyFont="1" applyFill="1" applyBorder="1" applyAlignment="1">
      <alignment horizontal="right" wrapText="1"/>
    </xf>
    <xf numFmtId="167" fontId="18" fillId="5" borderId="0" xfId="0" quotePrefix="1" applyNumberFormat="1" applyFont="1" applyFill="1" applyAlignment="1">
      <alignment horizontal="right" wrapText="1"/>
    </xf>
    <xf numFmtId="3" fontId="21" fillId="5" borderId="3" xfId="0" applyNumberFormat="1" applyFont="1" applyFill="1" applyBorder="1" applyAlignment="1">
      <alignment horizontal="right" wrapText="1"/>
    </xf>
    <xf numFmtId="3" fontId="21" fillId="3" borderId="3" xfId="0" applyNumberFormat="1" applyFont="1" applyFill="1" applyBorder="1" applyAlignment="1">
      <alignment horizontal="right" wrapText="1"/>
    </xf>
    <xf numFmtId="0" fontId="27" fillId="5" borderId="0" xfId="0" applyFont="1" applyFill="1"/>
    <xf numFmtId="0" fontId="18" fillId="5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167" fontId="18" fillId="3" borderId="3" xfId="0" quotePrefix="1" applyNumberFormat="1" applyFont="1" applyFill="1" applyBorder="1" applyAlignment="1">
      <alignment horizontal="right" wrapText="1"/>
    </xf>
    <xf numFmtId="3" fontId="18" fillId="5" borderId="1" xfId="0" applyNumberFormat="1" applyFont="1" applyFill="1" applyBorder="1" applyAlignment="1">
      <alignment horizontal="right" wrapText="1"/>
    </xf>
    <xf numFmtId="0" fontId="18" fillId="3" borderId="1" xfId="0" applyFont="1" applyFill="1" applyBorder="1" applyAlignment="1">
      <alignment vertical="top" wrapText="1"/>
    </xf>
    <xf numFmtId="168" fontId="18" fillId="3" borderId="1" xfId="1" applyNumberFormat="1" applyFont="1" applyFill="1" applyBorder="1" applyAlignment="1">
      <alignment horizontal="right" wrapText="1"/>
    </xf>
    <xf numFmtId="168" fontId="21" fillId="3" borderId="0" xfId="1" applyNumberFormat="1" applyFont="1" applyFill="1" applyBorder="1" applyAlignment="1">
      <alignment horizontal="right" wrapText="1"/>
    </xf>
    <xf numFmtId="168" fontId="21" fillId="3" borderId="2" xfId="1" applyNumberFormat="1" applyFont="1" applyFill="1" applyBorder="1" applyAlignment="1">
      <alignment horizontal="right" wrapText="1"/>
    </xf>
    <xf numFmtId="1" fontId="21" fillId="3" borderId="0" xfId="0" applyNumberFormat="1" applyFont="1" applyFill="1" applyAlignment="1">
      <alignment horizontal="right" wrapText="1"/>
    </xf>
    <xf numFmtId="0" fontId="24" fillId="3" borderId="0" xfId="0" applyFont="1" applyFill="1" applyAlignment="1">
      <alignment vertical="top" wrapText="1"/>
    </xf>
    <xf numFmtId="0" fontId="16" fillId="3" borderId="0" xfId="5" applyFont="1" applyFill="1" applyAlignment="1">
      <alignment vertical="center"/>
    </xf>
    <xf numFmtId="0" fontId="16" fillId="3" borderId="0" xfId="5" applyFont="1" applyFill="1"/>
    <xf numFmtId="0" fontId="15" fillId="3" borderId="0" xfId="5" applyFill="1"/>
    <xf numFmtId="0" fontId="28" fillId="3" borderId="0" xfId="5" applyFont="1" applyFill="1" applyAlignment="1">
      <alignment vertical="center"/>
    </xf>
    <xf numFmtId="0" fontId="28" fillId="3" borderId="0" xfId="5" applyFont="1" applyFill="1"/>
    <xf numFmtId="0" fontId="1" fillId="3" borderId="0" xfId="5" applyFont="1" applyFill="1"/>
    <xf numFmtId="0" fontId="29" fillId="3" borderId="4" xfId="5" applyFont="1" applyFill="1" applyBorder="1" applyAlignment="1">
      <alignment vertical="center"/>
    </xf>
    <xf numFmtId="0" fontId="29" fillId="3" borderId="0" xfId="5" applyFont="1" applyFill="1" applyAlignment="1">
      <alignment vertical="center"/>
    </xf>
    <xf numFmtId="0" fontId="29" fillId="3" borderId="5" xfId="5" applyFont="1" applyFill="1" applyBorder="1" applyAlignment="1">
      <alignment vertical="center"/>
    </xf>
    <xf numFmtId="0" fontId="31" fillId="3" borderId="0" xfId="5" applyFont="1" applyFill="1" applyAlignment="1">
      <alignment vertical="center"/>
    </xf>
    <xf numFmtId="0" fontId="32" fillId="3" borderId="0" xfId="5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28" fillId="3" borderId="0" xfId="0" applyFont="1" applyFill="1"/>
    <xf numFmtId="0" fontId="10" fillId="3" borderId="0" xfId="4" applyFill="1" applyAlignment="1" applyProtection="1">
      <alignment vertical="top"/>
    </xf>
    <xf numFmtId="0" fontId="14" fillId="3" borderId="0" xfId="0" applyFont="1" applyFill="1"/>
    <xf numFmtId="0" fontId="0" fillId="3" borderId="0" xfId="0" applyFill="1" applyAlignment="1">
      <alignment vertical="top"/>
    </xf>
    <xf numFmtId="0" fontId="14" fillId="3" borderId="0" xfId="0" applyFont="1" applyFill="1" applyAlignment="1">
      <alignment vertical="top"/>
    </xf>
    <xf numFmtId="0" fontId="0" fillId="5" borderId="0" xfId="0" applyFill="1" applyAlignment="1">
      <alignment vertical="top"/>
    </xf>
    <xf numFmtId="165" fontId="0" fillId="5" borderId="0" xfId="0" applyNumberFormat="1" applyFill="1" applyAlignment="1">
      <alignment vertical="top"/>
    </xf>
    <xf numFmtId="0" fontId="2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/>
    </xf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12" fillId="4" borderId="0" xfId="3" applyFont="1" applyFill="1" applyAlignment="1">
      <alignment horizontal="center" vertical="center"/>
    </xf>
    <xf numFmtId="0" fontId="13" fillId="3" borderId="0" xfId="3" applyFont="1" applyFill="1" applyAlignment="1">
      <alignment horizontal="left" vertical="top" wrapText="1"/>
    </xf>
    <xf numFmtId="0" fontId="14" fillId="3" borderId="0" xfId="3" applyFont="1" applyFill="1" applyAlignment="1">
      <alignment horizontal="left" vertical="top" wrapText="1"/>
    </xf>
    <xf numFmtId="0" fontId="1" fillId="3" borderId="0" xfId="3" applyFill="1" applyAlignment="1">
      <alignment horizontal="left" vertical="top" wrapText="1"/>
    </xf>
    <xf numFmtId="0" fontId="25" fillId="5" borderId="0" xfId="0" applyFont="1" applyFill="1" applyAlignment="1">
      <alignment horizontal="left" wrapText="1"/>
    </xf>
    <xf numFmtId="0" fontId="24" fillId="3" borderId="0" xfId="0" applyFont="1" applyFill="1" applyAlignment="1">
      <alignment horizontal="left" vertical="top" wrapText="1"/>
    </xf>
    <xf numFmtId="0" fontId="24" fillId="5" borderId="0" xfId="0" applyFont="1" applyFill="1" applyAlignment="1">
      <alignment horizontal="left" wrapText="1"/>
    </xf>
    <xf numFmtId="0" fontId="24" fillId="3" borderId="0" xfId="0" applyFont="1" applyFill="1" applyAlignment="1">
      <alignment horizontal="left" wrapText="1"/>
    </xf>
    <xf numFmtId="0" fontId="21" fillId="5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24" fillId="5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16" fillId="3" borderId="0" xfId="0" applyFont="1" applyFill="1" applyAlignment="1">
      <alignment horizontal="left" vertical="top" wrapText="1"/>
    </xf>
    <xf numFmtId="0" fontId="18" fillId="3" borderId="3" xfId="0" applyFont="1" applyFill="1" applyBorder="1" applyAlignment="1">
      <alignment horizontal="center" wrapText="1"/>
    </xf>
    <xf numFmtId="0" fontId="28" fillId="5" borderId="0" xfId="5" applyFont="1" applyFill="1" applyAlignment="1">
      <alignment horizontal="left" vertical="top" wrapText="1"/>
    </xf>
    <xf numFmtId="0" fontId="16" fillId="3" borderId="0" xfId="5" applyFont="1" applyFill="1" applyAlignment="1">
      <alignment horizontal="left" vertical="center" wrapText="1"/>
    </xf>
    <xf numFmtId="0" fontId="24" fillId="5" borderId="1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169" fontId="18" fillId="3" borderId="0" xfId="0" applyNumberFormat="1" applyFont="1" applyFill="1" applyAlignment="1">
      <alignment horizontal="right" wrapText="1"/>
    </xf>
  </cellXfs>
  <cellStyles count="6">
    <cellStyle name="Hyperlänk 2" xfId="4" xr:uid="{9F84255D-5F1A-4B6D-A426-5006BD3B197D}"/>
    <cellStyle name="Normal" xfId="0" builtinId="0"/>
    <cellStyle name="Normal 2 3" xfId="3" xr:uid="{C4975F23-B698-408E-870B-0EA1FBE49FC1}"/>
    <cellStyle name="Normal 2 5" xfId="5" xr:uid="{79262229-B8C9-4955-8A23-4AF8DFCDFF2C}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2" name="Line 4" title="Dekorativ linje">
          <a:extLst>
            <a:ext uri="{FF2B5EF4-FFF2-40B4-BE49-F238E27FC236}">
              <a16:creationId xmlns:a16="http://schemas.microsoft.com/office/drawing/2014/main" id="{DDE5289D-E934-4B42-84A1-312D8ED38D47}"/>
            </a:ext>
          </a:extLst>
        </xdr:cNvPr>
        <xdr:cNvSpPr>
          <a:spLocks noChangeShapeType="1"/>
        </xdr:cNvSpPr>
      </xdr:nvSpPr>
      <xdr:spPr bwMode="auto">
        <a:xfrm>
          <a:off x="0" y="7029450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9525</xdr:colOff>
      <xdr:row>6</xdr:row>
      <xdr:rowOff>133350</xdr:rowOff>
    </xdr:from>
    <xdr:ext cx="4389120" cy="928116"/>
    <xdr:pic>
      <xdr:nvPicPr>
        <xdr:cNvPr id="3" name="Bildobjekt 2" descr="http://www.energimyndigheten.se/globalassets/om-oss/rgb-emh_logotyp_rgb.jpg" title="Energimyndighetens logotyp">
          <a:extLst>
            <a:ext uri="{FF2B5EF4-FFF2-40B4-BE49-F238E27FC236}">
              <a16:creationId xmlns:a16="http://schemas.microsoft.com/office/drawing/2014/main" id="{D16B3BA3-C53E-4092-A4C4-73268CAA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352550"/>
          <a:ext cx="4389120" cy="92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542925</xdr:colOff>
      <xdr:row>14</xdr:row>
      <xdr:rowOff>133350</xdr:rowOff>
    </xdr:to>
    <xdr:pic>
      <xdr:nvPicPr>
        <xdr:cNvPr id="2" name="Bildobjekt 1" descr="Figur 1 Överflyttningar av area mellan småhus-, flerbostads- och lokalundersökningarna">
          <a:extLst>
            <a:ext uri="{FF2B5EF4-FFF2-40B4-BE49-F238E27FC236}">
              <a16:creationId xmlns:a16="http://schemas.microsoft.com/office/drawing/2014/main" id="{C33CBDDA-620E-49F6-9688-4283DC11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48101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082A-D3F6-42DB-B5ED-6496E59F2189}">
  <sheetPr>
    <tabColor rgb="FF00B050"/>
    <pageSetUpPr fitToPage="1"/>
  </sheetPr>
  <dimension ref="A1:V35"/>
  <sheetViews>
    <sheetView showGridLines="0" zoomScaleNormal="100" zoomScaleSheetLayoutView="85" workbookViewId="0">
      <selection sqref="A1:V1"/>
    </sheetView>
  </sheetViews>
  <sheetFormatPr defaultColWidth="9.109375" defaultRowHeight="13.2" x14ac:dyDescent="0.25"/>
  <cols>
    <col min="1" max="21" width="9.109375" style="1"/>
    <col min="22" max="22" width="0.109375" style="1" customWidth="1"/>
    <col min="23" max="16384" width="9.109375" style="1"/>
  </cols>
  <sheetData>
    <row r="1" spans="1:22" ht="32.25" customHeight="1" x14ac:dyDescent="0.2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  <c r="T1" s="128"/>
      <c r="U1" s="128"/>
      <c r="V1" s="128"/>
    </row>
    <row r="11" spans="1:22" ht="65.25" customHeight="1" x14ac:dyDescent="0.4">
      <c r="B11" s="129" t="s">
        <v>0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2" ht="30.75" customHeight="1" x14ac:dyDescent="0.4">
      <c r="B12" s="130" t="s">
        <v>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22" ht="20.399999999999999" x14ac:dyDescent="0.35">
      <c r="B13" s="2"/>
    </row>
    <row r="14" spans="1:22" ht="17.399999999999999" x14ac:dyDescent="0.3">
      <c r="B14" s="3"/>
    </row>
    <row r="15" spans="1:22" ht="17.399999999999999" x14ac:dyDescent="0.3">
      <c r="B15" s="3"/>
    </row>
    <row r="16" spans="1:22" ht="17.399999999999999" x14ac:dyDescent="0.3">
      <c r="B16" s="3"/>
    </row>
    <row r="17" spans="2:6" ht="17.399999999999999" x14ac:dyDescent="0.3">
      <c r="B17" s="3"/>
    </row>
    <row r="18" spans="2:6" ht="14.25" customHeight="1" x14ac:dyDescent="0.25">
      <c r="B18" s="4" t="s">
        <v>2</v>
      </c>
      <c r="C18" s="5"/>
      <c r="D18" s="5"/>
      <c r="E18" s="5"/>
      <c r="F18" s="5"/>
    </row>
    <row r="19" spans="2:6" ht="16.5" customHeight="1" x14ac:dyDescent="0.25">
      <c r="B19" s="6"/>
    </row>
    <row r="20" spans="2:6" x14ac:dyDescent="0.25">
      <c r="B20" s="4" t="s">
        <v>3</v>
      </c>
    </row>
    <row r="21" spans="2:6" x14ac:dyDescent="0.25">
      <c r="B21" s="4" t="s">
        <v>4</v>
      </c>
    </row>
    <row r="22" spans="2:6" x14ac:dyDescent="0.25">
      <c r="B22" s="1" t="s">
        <v>5</v>
      </c>
    </row>
    <row r="23" spans="2:6" x14ac:dyDescent="0.25">
      <c r="B23" s="1" t="s">
        <v>6</v>
      </c>
    </row>
    <row r="24" spans="2:6" x14ac:dyDescent="0.25">
      <c r="B24" s="1" t="s">
        <v>7</v>
      </c>
    </row>
    <row r="26" spans="2:6" x14ac:dyDescent="0.25">
      <c r="B26" s="4" t="s">
        <v>8</v>
      </c>
    </row>
    <row r="27" spans="2:6" x14ac:dyDescent="0.25">
      <c r="B27" s="1" t="s">
        <v>9</v>
      </c>
    </row>
    <row r="30" spans="2:6" x14ac:dyDescent="0.25">
      <c r="B30" s="4"/>
    </row>
    <row r="31" spans="2:6" x14ac:dyDescent="0.25">
      <c r="B31" s="7"/>
    </row>
    <row r="32" spans="2:6" s="8" customFormat="1" ht="10.199999999999999" x14ac:dyDescent="0.2"/>
    <row r="33" s="8" customFormat="1" ht="10.199999999999999" x14ac:dyDescent="0.2"/>
    <row r="34" s="8" customFormat="1" ht="10.199999999999999" x14ac:dyDescent="0.2"/>
    <row r="35" s="8" customFormat="1" ht="10.199999999999999" x14ac:dyDescent="0.2"/>
  </sheetData>
  <mergeCells count="3">
    <mergeCell ref="A1:V1"/>
    <mergeCell ref="B11:U11"/>
    <mergeCell ref="B12:Q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ED2B-D229-4AAA-889C-72F331F9705E}">
  <sheetPr>
    <tabColor rgb="FF00B050"/>
    <pageSetUpPr fitToPage="1"/>
  </sheetPr>
  <dimension ref="A2:Y15"/>
  <sheetViews>
    <sheetView zoomScaleNormal="100" workbookViewId="0"/>
  </sheetViews>
  <sheetFormatPr defaultColWidth="9.109375" defaultRowHeight="13.2" x14ac:dyDescent="0.25"/>
  <cols>
    <col min="1" max="1" width="14.109375" style="13" customWidth="1"/>
    <col min="2" max="5" width="4.6640625" style="13" hidden="1" customWidth="1"/>
    <col min="6" max="9" width="5.6640625" style="13" bestFit="1" customWidth="1"/>
    <col min="10" max="10" width="5.44140625" style="13" customWidth="1"/>
    <col min="11" max="13" width="5.6640625" style="13" bestFit="1" customWidth="1"/>
    <col min="14" max="14" width="5.6640625" style="14" bestFit="1" customWidth="1"/>
    <col min="15" max="15" width="5.6640625" style="14" customWidth="1"/>
    <col min="16" max="19" width="5.6640625" style="14" bestFit="1" customWidth="1"/>
    <col min="20" max="20" width="5.6640625" style="14" customWidth="1"/>
    <col min="21" max="21" width="5.6640625" style="14" bestFit="1" customWidth="1"/>
    <col min="22" max="24" width="5.6640625" style="14" customWidth="1"/>
    <col min="25" max="16384" width="9.109375" style="13"/>
  </cols>
  <sheetData>
    <row r="2" spans="1:25" x14ac:dyDescent="0.25">
      <c r="A2" s="118" t="s">
        <v>106</v>
      </c>
      <c r="B2" s="12"/>
      <c r="C2" s="12"/>
      <c r="D2" s="12"/>
      <c r="E2" s="12"/>
    </row>
    <row r="3" spans="1:25" x14ac:dyDescent="0.25">
      <c r="A3" s="117" t="s">
        <v>107</v>
      </c>
      <c r="B3" s="12"/>
      <c r="C3" s="12"/>
      <c r="D3" s="12"/>
      <c r="E3" s="12"/>
    </row>
    <row r="4" spans="1:25" ht="6.75" customHeight="1" x14ac:dyDescent="0.25">
      <c r="A4" s="12"/>
      <c r="B4" s="12"/>
      <c r="C4" s="12"/>
      <c r="D4" s="12"/>
      <c r="E4" s="12"/>
    </row>
    <row r="5" spans="1:25" ht="6.75" customHeight="1" x14ac:dyDescent="0.25">
      <c r="A5" s="12"/>
      <c r="B5" s="12"/>
      <c r="C5" s="12"/>
      <c r="D5" s="12"/>
      <c r="E5" s="12"/>
    </row>
    <row r="6" spans="1:25" x14ac:dyDescent="0.25">
      <c r="A6" s="20" t="s">
        <v>12</v>
      </c>
      <c r="B6" s="20"/>
      <c r="C6" s="20"/>
      <c r="D6" s="20"/>
      <c r="E6" s="20"/>
      <c r="F6" s="96">
        <v>2002</v>
      </c>
      <c r="G6" s="96">
        <v>2003</v>
      </c>
      <c r="H6" s="96">
        <v>2004</v>
      </c>
      <c r="I6" s="96">
        <v>2005</v>
      </c>
      <c r="J6" s="96">
        <v>2006</v>
      </c>
      <c r="K6" s="96">
        <v>2007</v>
      </c>
      <c r="L6" s="96">
        <v>2008</v>
      </c>
      <c r="M6" s="96">
        <v>2009</v>
      </c>
      <c r="N6" s="97">
        <v>2010</v>
      </c>
      <c r="O6" s="97">
        <v>2011</v>
      </c>
      <c r="P6" s="97">
        <v>2012</v>
      </c>
      <c r="Q6" s="97">
        <v>2013</v>
      </c>
      <c r="R6" s="97">
        <v>2014</v>
      </c>
      <c r="S6" s="90" t="s">
        <v>58</v>
      </c>
      <c r="T6" s="89">
        <v>2016</v>
      </c>
      <c r="U6" s="90" t="s">
        <v>59</v>
      </c>
      <c r="V6" s="91" t="s">
        <v>60</v>
      </c>
      <c r="W6" s="98" t="s">
        <v>61</v>
      </c>
      <c r="X6" s="98" t="s">
        <v>62</v>
      </c>
    </row>
    <row r="7" spans="1:25" ht="15.75" customHeight="1" x14ac:dyDescent="0.25">
      <c r="A7" s="20" t="s">
        <v>18</v>
      </c>
      <c r="B7" s="20"/>
      <c r="C7" s="20"/>
      <c r="D7" s="20"/>
      <c r="E7" s="20"/>
      <c r="F7" s="99">
        <v>10442</v>
      </c>
      <c r="G7" s="99">
        <v>11376</v>
      </c>
      <c r="H7" s="99">
        <v>10821</v>
      </c>
      <c r="I7" s="99">
        <v>12014</v>
      </c>
      <c r="J7" s="99" t="s">
        <v>67</v>
      </c>
      <c r="K7" s="99">
        <v>11936</v>
      </c>
      <c r="L7" s="99">
        <v>12090</v>
      </c>
      <c r="M7" s="22">
        <v>13884.698</v>
      </c>
      <c r="N7" s="22">
        <v>13000.4</v>
      </c>
      <c r="O7" s="22">
        <v>12740.781000000001</v>
      </c>
      <c r="P7" s="22">
        <v>12432.407999999999</v>
      </c>
      <c r="Q7" s="22">
        <v>11983.415999999999</v>
      </c>
      <c r="R7" s="22">
        <v>10995.599</v>
      </c>
      <c r="S7" s="22">
        <v>11088.183000000001</v>
      </c>
      <c r="T7" s="22">
        <v>11371.778999999999</v>
      </c>
      <c r="U7" s="22">
        <v>11354.673000000001</v>
      </c>
      <c r="V7" s="22">
        <v>9805.73</v>
      </c>
      <c r="W7" s="22">
        <v>9315.0690000000013</v>
      </c>
      <c r="X7" s="22">
        <f>SUM(X8:X10)</f>
        <v>8905.5390000000007</v>
      </c>
    </row>
    <row r="8" spans="1:25" ht="14.25" customHeight="1" x14ac:dyDescent="0.25">
      <c r="A8" s="24" t="s">
        <v>20</v>
      </c>
      <c r="B8" s="24"/>
      <c r="C8" s="24"/>
      <c r="D8" s="24"/>
      <c r="E8" s="24"/>
      <c r="F8" s="27">
        <v>9924</v>
      </c>
      <c r="G8" s="27">
        <v>10694</v>
      </c>
      <c r="H8" s="27">
        <v>9980</v>
      </c>
      <c r="I8" s="27">
        <v>11236</v>
      </c>
      <c r="J8" s="27">
        <v>10447</v>
      </c>
      <c r="K8" s="27">
        <v>11138</v>
      </c>
      <c r="L8" s="27">
        <v>11381</v>
      </c>
      <c r="M8" s="28">
        <v>12999.698</v>
      </c>
      <c r="N8" s="28">
        <v>12351.157999999999</v>
      </c>
      <c r="O8" s="28">
        <v>11968.907999999999</v>
      </c>
      <c r="P8" s="28">
        <v>11524.894</v>
      </c>
      <c r="Q8" s="28">
        <v>11069.565000000001</v>
      </c>
      <c r="R8" s="28">
        <v>10264.655000000001</v>
      </c>
      <c r="S8" s="28">
        <v>10350.592000000001</v>
      </c>
      <c r="T8" s="28">
        <v>10424.630999999999</v>
      </c>
      <c r="U8" s="28">
        <v>10408.037</v>
      </c>
      <c r="V8" s="28">
        <v>8849.3119999999999</v>
      </c>
      <c r="W8" s="28">
        <v>8774.35</v>
      </c>
      <c r="X8" s="28">
        <v>8385.1560000000009</v>
      </c>
    </row>
    <row r="9" spans="1:25" ht="10.5" customHeight="1" x14ac:dyDescent="0.25">
      <c r="A9" s="24" t="s">
        <v>22</v>
      </c>
      <c r="B9" s="24"/>
      <c r="C9" s="24"/>
      <c r="D9" s="24"/>
      <c r="E9" s="24"/>
      <c r="F9" s="27">
        <v>169</v>
      </c>
      <c r="G9" s="27">
        <v>326</v>
      </c>
      <c r="H9" s="27">
        <v>209</v>
      </c>
      <c r="I9" s="27">
        <v>347</v>
      </c>
      <c r="J9" s="27">
        <v>171</v>
      </c>
      <c r="K9" s="27">
        <v>209</v>
      </c>
      <c r="L9" s="27">
        <v>208</v>
      </c>
      <c r="M9" s="28">
        <v>235.96899999999999</v>
      </c>
      <c r="N9" s="28">
        <v>179.369</v>
      </c>
      <c r="O9" s="28">
        <v>167.61099999999999</v>
      </c>
      <c r="P9" s="28">
        <v>160.845</v>
      </c>
      <c r="Q9" s="28">
        <v>196.898</v>
      </c>
      <c r="R9" s="28">
        <v>267.78399999999999</v>
      </c>
      <c r="S9" s="28">
        <v>268.48599999999999</v>
      </c>
      <c r="T9" s="28">
        <v>182.78299999999999</v>
      </c>
      <c r="U9" s="28">
        <v>182.745</v>
      </c>
      <c r="V9" s="28">
        <v>180.30199999999999</v>
      </c>
      <c r="W9" s="28">
        <v>102.521</v>
      </c>
      <c r="X9" s="28">
        <v>98.51100000000001</v>
      </c>
      <c r="Y9" s="28"/>
    </row>
    <row r="10" spans="1:25" ht="10.5" customHeight="1" x14ac:dyDescent="0.25">
      <c r="A10" s="30" t="s">
        <v>23</v>
      </c>
      <c r="B10" s="30"/>
      <c r="C10" s="30"/>
      <c r="D10" s="30"/>
      <c r="E10" s="30"/>
      <c r="F10" s="33">
        <v>349</v>
      </c>
      <c r="G10" s="33">
        <v>356</v>
      </c>
      <c r="H10" s="33">
        <v>632</v>
      </c>
      <c r="I10" s="33">
        <v>431</v>
      </c>
      <c r="J10" s="33">
        <v>512</v>
      </c>
      <c r="K10" s="33">
        <v>589</v>
      </c>
      <c r="L10" s="33">
        <v>501</v>
      </c>
      <c r="M10" s="34">
        <v>649.27</v>
      </c>
      <c r="N10" s="34">
        <v>469.87300000000005</v>
      </c>
      <c r="O10" s="34">
        <v>604.26200000000006</v>
      </c>
      <c r="P10" s="34">
        <v>746.66899999999998</v>
      </c>
      <c r="Q10" s="34">
        <v>716.95299999999997</v>
      </c>
      <c r="R10" s="34">
        <v>463.16</v>
      </c>
      <c r="S10" s="34">
        <v>469.10500000000002</v>
      </c>
      <c r="T10" s="34">
        <v>764.36500000000001</v>
      </c>
      <c r="U10" s="34">
        <v>763.89099999999996</v>
      </c>
      <c r="V10" s="34">
        <v>776.11599999999999</v>
      </c>
      <c r="W10" s="34">
        <v>438.19799999999998</v>
      </c>
      <c r="X10" s="34">
        <v>421.87200000000001</v>
      </c>
      <c r="Y10" s="28"/>
    </row>
    <row r="11" spans="1:25" x14ac:dyDescent="0.25">
      <c r="A11" s="36" t="s">
        <v>68</v>
      </c>
    </row>
    <row r="12" spans="1:25" ht="26.1" customHeight="1" x14ac:dyDescent="0.25">
      <c r="A12" s="136" t="s">
        <v>69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1:25" ht="26.1" customHeight="1" x14ac:dyDescent="0.25">
      <c r="A13" s="141" t="s">
        <v>99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1:25" ht="26.1" customHeight="1" x14ac:dyDescent="0.25">
      <c r="A14" s="148" t="s">
        <v>108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5" ht="12" customHeight="1" x14ac:dyDescent="0.25">
      <c r="A15" s="136" t="s">
        <v>100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</sheetData>
  <mergeCells count="4">
    <mergeCell ref="A12:X12"/>
    <mergeCell ref="A13:X13"/>
    <mergeCell ref="A14:X14"/>
    <mergeCell ref="A15:X15"/>
  </mergeCells>
  <pageMargins left="1.3779527559055118" right="1.3779527559055118" top="1.1811023622047245" bottom="1.3779527559055118" header="0.51181102362204722" footer="0.51181102362204722"/>
  <pageSetup paperSize="9" scale="94" orientation="landscape" r:id="rId1"/>
  <headerFooter alignWithMargins="0"/>
  <colBreaks count="1" manualBreakCount="1">
    <brk id="24" max="1048575" man="1"/>
  </colBreaks>
  <ignoredErrors>
    <ignoredError sqref="S6:X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D638-E1A3-4389-BF23-9E71E95C12B9}">
  <sheetPr>
    <tabColor rgb="FF00B050"/>
    <pageSetUpPr fitToPage="1"/>
  </sheetPr>
  <dimension ref="A2:M18"/>
  <sheetViews>
    <sheetView zoomScaleNormal="100" workbookViewId="0"/>
  </sheetViews>
  <sheetFormatPr defaultColWidth="9.109375" defaultRowHeight="13.2" x14ac:dyDescent="0.25"/>
  <cols>
    <col min="1" max="1" width="13.6640625" style="14" customWidth="1"/>
    <col min="2" max="5" width="4.109375" style="14" hidden="1" customWidth="1"/>
    <col min="6" max="6" width="11.6640625" style="14" customWidth="1"/>
    <col min="7" max="7" width="10.6640625" style="14" customWidth="1"/>
    <col min="8" max="8" width="10.88671875" style="14" customWidth="1"/>
    <col min="9" max="9" width="11.33203125" style="14" customWidth="1"/>
    <col min="10" max="13" width="5.44140625" style="14" customWidth="1"/>
    <col min="14" max="16384" width="9.109375" style="13"/>
  </cols>
  <sheetData>
    <row r="2" spans="1:9" x14ac:dyDescent="0.25">
      <c r="A2" s="11" t="s">
        <v>109</v>
      </c>
      <c r="B2" s="42"/>
      <c r="C2" s="42"/>
      <c r="D2" s="42"/>
      <c r="E2" s="42"/>
    </row>
    <row r="3" spans="1:9" x14ac:dyDescent="0.25">
      <c r="A3" s="119" t="s">
        <v>110</v>
      </c>
      <c r="B3" s="42"/>
      <c r="C3" s="42"/>
      <c r="D3" s="42"/>
      <c r="E3" s="42"/>
    </row>
    <row r="4" spans="1:9" x14ac:dyDescent="0.25">
      <c r="A4" s="42"/>
      <c r="B4" s="42"/>
      <c r="C4" s="42"/>
      <c r="D4" s="42"/>
      <c r="E4" s="42"/>
    </row>
    <row r="5" spans="1:9" x14ac:dyDescent="0.25">
      <c r="A5" s="42"/>
      <c r="B5" s="42"/>
      <c r="C5" s="42"/>
      <c r="D5" s="42"/>
      <c r="E5" s="42"/>
    </row>
    <row r="6" spans="1:9" ht="30.6" x14ac:dyDescent="0.25">
      <c r="A6" s="100"/>
      <c r="B6" s="100"/>
      <c r="C6" s="100"/>
      <c r="D6" s="100"/>
      <c r="E6" s="100"/>
      <c r="F6" s="17" t="s">
        <v>70</v>
      </c>
      <c r="G6" s="17" t="s">
        <v>71</v>
      </c>
      <c r="H6" s="17" t="s">
        <v>72</v>
      </c>
      <c r="I6" s="17" t="s">
        <v>73</v>
      </c>
    </row>
    <row r="7" spans="1:9" ht="15" customHeight="1" x14ac:dyDescent="0.25">
      <c r="A7" s="51" t="s">
        <v>74</v>
      </c>
      <c r="B7" s="51"/>
      <c r="C7" s="51"/>
      <c r="D7" s="51"/>
      <c r="E7" s="51"/>
      <c r="F7" s="101">
        <f>SUM(F8:F10)</f>
        <v>522.33799999999997</v>
      </c>
      <c r="G7" s="101">
        <f>SUM(G8:G10)</f>
        <v>363.11700000000002</v>
      </c>
      <c r="H7" s="101">
        <f>SUM(H8:H10)</f>
        <v>575.61599999999999</v>
      </c>
      <c r="I7" s="101">
        <f>SUM(I8:I10)</f>
        <v>1461.0709999999999</v>
      </c>
    </row>
    <row r="8" spans="1:9" ht="13.5" customHeight="1" x14ac:dyDescent="0.25">
      <c r="A8" s="54" t="s">
        <v>20</v>
      </c>
      <c r="B8" s="54"/>
      <c r="C8" s="54"/>
      <c r="D8" s="54"/>
      <c r="E8" s="54"/>
      <c r="F8" s="102">
        <v>487.38200000000001</v>
      </c>
      <c r="G8" s="102">
        <v>339.29</v>
      </c>
      <c r="H8" s="102">
        <v>565.65599999999995</v>
      </c>
      <c r="I8" s="102">
        <v>1392.328</v>
      </c>
    </row>
    <row r="9" spans="1:9" ht="10.5" customHeight="1" x14ac:dyDescent="0.25">
      <c r="A9" s="54" t="s">
        <v>22</v>
      </c>
      <c r="B9" s="54"/>
      <c r="C9" s="54"/>
      <c r="D9" s="54"/>
      <c r="E9" s="54"/>
      <c r="F9" s="102">
        <v>20.905999999999999</v>
      </c>
      <c r="G9" s="102">
        <v>17.855</v>
      </c>
      <c r="H9" s="102">
        <v>2.5419999999999998</v>
      </c>
      <c r="I9" s="102">
        <v>41.302999999999997</v>
      </c>
    </row>
    <row r="10" spans="1:9" ht="10.5" customHeight="1" x14ac:dyDescent="0.25">
      <c r="A10" s="60" t="s">
        <v>23</v>
      </c>
      <c r="B10" s="60"/>
      <c r="C10" s="60"/>
      <c r="D10" s="60"/>
      <c r="E10" s="60"/>
      <c r="F10" s="103">
        <v>14.05</v>
      </c>
      <c r="G10" s="103">
        <v>5.9720000000000004</v>
      </c>
      <c r="H10" s="103">
        <v>7.4180000000000001</v>
      </c>
      <c r="I10" s="103">
        <v>27.44</v>
      </c>
    </row>
    <row r="11" spans="1:9" ht="10.5" customHeight="1" x14ac:dyDescent="0.25">
      <c r="A11" s="62" t="s">
        <v>68</v>
      </c>
      <c r="B11" s="54"/>
      <c r="C11" s="54"/>
      <c r="D11" s="54"/>
      <c r="E11" s="54"/>
      <c r="F11" s="104"/>
      <c r="G11" s="104"/>
      <c r="H11" s="104"/>
      <c r="I11" s="104"/>
    </row>
    <row r="12" spans="1:9" ht="47.25" customHeight="1" x14ac:dyDescent="0.25">
      <c r="F12" s="56"/>
      <c r="G12" s="56"/>
      <c r="H12" s="56"/>
    </row>
    <row r="13" spans="1:9" x14ac:dyDescent="0.25">
      <c r="F13" s="56"/>
      <c r="G13" s="56"/>
      <c r="H13" s="56"/>
      <c r="I13" s="56"/>
    </row>
    <row r="14" spans="1:9" x14ac:dyDescent="0.25">
      <c r="I14" s="56"/>
    </row>
    <row r="15" spans="1:9" x14ac:dyDescent="0.25">
      <c r="I15" s="56"/>
    </row>
    <row r="18" ht="47.25" customHeight="1" x14ac:dyDescent="0.25"/>
  </sheetData>
  <pageMargins left="1.3779527559055118" right="1.3779527559055118" top="1.1811023622047245" bottom="1.3779527559055118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E3F08-BF31-4547-829E-A611069F28CB}">
  <sheetPr>
    <tabColor rgb="FF00B050"/>
  </sheetPr>
  <dimension ref="A1:EF1323"/>
  <sheetViews>
    <sheetView zoomScaleNormal="100" zoomScaleSheetLayoutView="85" workbookViewId="0">
      <selection sqref="A1:N1"/>
    </sheetView>
  </sheetViews>
  <sheetFormatPr defaultColWidth="9.109375" defaultRowHeight="13.2" x14ac:dyDescent="0.25"/>
  <cols>
    <col min="1" max="14" width="9.109375" style="1"/>
    <col min="15" max="136" width="9.109375" style="5"/>
    <col min="137" max="16384" width="9.109375" style="1"/>
  </cols>
  <sheetData>
    <row r="1" spans="1:26" ht="20.399999999999999" x14ac:dyDescent="0.25">
      <c r="A1" s="131" t="s">
        <v>10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26" ht="6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6" ht="12.75" customHeight="1" x14ac:dyDescent="0.25">
      <c r="A3" s="132" t="s">
        <v>111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26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26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26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26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26" x14ac:dyDescent="0.2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26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26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26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x14ac:dyDescent="0.2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x14ac:dyDescent="0.2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1:14" x14ac:dyDescent="0.2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14" x14ac:dyDescent="0.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1:14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1:14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14" x14ac:dyDescent="0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1:14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1:14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4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4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  <row r="30" spans="1:14" x14ac:dyDescent="0.2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14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14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1:14" x14ac:dyDescent="0.2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x14ac:dyDescent="0.2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1:14" x14ac:dyDescent="0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x14ac:dyDescent="0.2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14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  <row r="41" spans="1:14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pans="1:14" ht="13.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 customHeight="1" x14ac:dyDescent="0.2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 ht="12.75" customHeight="1" x14ac:dyDescent="0.2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1:14" ht="12.75" customHeight="1" x14ac:dyDescent="0.2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</row>
    <row r="47" spans="1:14" ht="12.75" customHeight="1" x14ac:dyDescent="0.2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ht="12.75" customHeight="1" x14ac:dyDescent="0.2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</row>
    <row r="49" spans="1:14" ht="12.75" customHeight="1" x14ac:dyDescent="0.2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1:14" ht="12.75" customHeight="1" x14ac:dyDescent="0.2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</row>
    <row r="51" spans="1:14" ht="12.75" customHeight="1" x14ac:dyDescent="0.2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</row>
    <row r="52" spans="1:14" ht="12.75" customHeight="1" x14ac:dyDescent="0.2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</row>
    <row r="53" spans="1:14" ht="12.75" customHeight="1" x14ac:dyDescent="0.2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</row>
    <row r="54" spans="1:14" ht="12.75" customHeight="1" x14ac:dyDescent="0.25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</row>
    <row r="55" spans="1:14" ht="12.75" customHeight="1" x14ac:dyDescent="0.2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</row>
    <row r="56" spans="1:14" ht="12.75" customHeight="1" x14ac:dyDescent="0.2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</row>
    <row r="57" spans="1:14" ht="12.75" customHeight="1" x14ac:dyDescent="0.2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</row>
    <row r="58" spans="1:14" ht="12.75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</row>
    <row r="59" spans="1:14" ht="12.75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</row>
    <row r="60" spans="1:14" ht="12.75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</row>
    <row r="61" spans="1:14" ht="12.75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</row>
    <row r="62" spans="1:14" ht="12.75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</row>
    <row r="63" spans="1:14" ht="12.75" customHeight="1" x14ac:dyDescent="0.2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</row>
    <row r="64" spans="1:14" ht="12.75" customHeight="1" x14ac:dyDescent="0.2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</row>
    <row r="65" spans="1:14" ht="12.75" customHeight="1" x14ac:dyDescent="0.2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</row>
    <row r="66" spans="1:14" ht="12.75" customHeight="1" x14ac:dyDescent="0.2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1:14" ht="12.75" customHeight="1" x14ac:dyDescent="0.2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</row>
    <row r="68" spans="1:14" ht="12.75" customHeight="1" x14ac:dyDescent="0.2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</row>
    <row r="69" spans="1:14" ht="12.75" customHeight="1" x14ac:dyDescent="0.2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</row>
    <row r="70" spans="1:14" ht="12.75" customHeight="1" x14ac:dyDescent="0.2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</row>
    <row r="71" spans="1:14" ht="12.75" customHeight="1" x14ac:dyDescent="0.2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</row>
    <row r="72" spans="1:14" ht="12.75" customHeight="1" x14ac:dyDescent="0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</row>
    <row r="73" spans="1:14" s="5" customFormat="1" ht="12.75" customHeight="1" x14ac:dyDescent="0.2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</row>
    <row r="74" spans="1:14" s="5" customFormat="1" ht="12.75" customHeight="1" x14ac:dyDescent="0.2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</row>
    <row r="75" spans="1:14" s="5" customFormat="1" ht="12.75" customHeight="1" x14ac:dyDescent="0.2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</row>
    <row r="76" spans="1:14" s="5" customFormat="1" ht="12.75" customHeight="1" x14ac:dyDescent="0.2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</row>
    <row r="77" spans="1:14" s="5" customFormat="1" ht="12.75" customHeight="1" x14ac:dyDescent="0.2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</row>
    <row r="78" spans="1:14" s="5" customFormat="1" ht="12.75" customHeight="1" x14ac:dyDescent="0.2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</row>
    <row r="79" spans="1:14" s="5" customFormat="1" ht="12.75" customHeight="1" x14ac:dyDescent="0.2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</row>
    <row r="80" spans="1:14" s="5" customFormat="1" x14ac:dyDescent="0.2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</row>
    <row r="81" spans="1:14" s="5" customFormat="1" ht="17.25" customHeight="1" x14ac:dyDescent="0.2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</row>
    <row r="82" spans="1:14" s="5" customFormat="1" x14ac:dyDescent="0.25"/>
    <row r="83" spans="1:14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 customHeight="1" x14ac:dyDescent="0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</row>
    <row r="86" spans="1:14" ht="12.75" customHeight="1" x14ac:dyDescent="0.2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2.75" customHeight="1" x14ac:dyDescent="0.2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2.75" customHeight="1" x14ac:dyDescent="0.2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</row>
    <row r="89" spans="1:14" ht="12.75" customHeight="1" x14ac:dyDescent="0.2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</row>
    <row r="90" spans="1:14" ht="12.75" customHeight="1" x14ac:dyDescent="0.2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1" spans="1:14" ht="12.75" customHeight="1" x14ac:dyDescent="0.2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2.75" customHeight="1" x14ac:dyDescent="0.2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</row>
    <row r="93" spans="1:14" ht="12.75" customHeight="1" x14ac:dyDescent="0.2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</row>
    <row r="94" spans="1:14" ht="12.75" customHeight="1" x14ac:dyDescent="0.2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2.75" customHeight="1" x14ac:dyDescent="0.2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</row>
    <row r="96" spans="1:14" ht="12.75" customHeight="1" x14ac:dyDescent="0.2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</row>
    <row r="97" spans="1:14" ht="12.75" customHeight="1" x14ac:dyDescent="0.2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2.75" customHeight="1" x14ac:dyDescent="0.2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</row>
    <row r="99" spans="1:14" ht="12.75" customHeight="1" x14ac:dyDescent="0.2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2.75" customHeight="1" x14ac:dyDescent="0.2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</row>
    <row r="101" spans="1:14" ht="12.75" customHeight="1" x14ac:dyDescent="0.2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</row>
    <row r="102" spans="1:14" ht="12.75" customHeight="1" x14ac:dyDescent="0.2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</row>
    <row r="103" spans="1:14" ht="12.75" customHeight="1" x14ac:dyDescent="0.2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</row>
    <row r="104" spans="1:14" ht="12.75" customHeight="1" x14ac:dyDescent="0.2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</row>
    <row r="105" spans="1:14" ht="12.75" customHeight="1" x14ac:dyDescent="0.2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</row>
    <row r="106" spans="1:14" ht="12.75" customHeight="1" x14ac:dyDescent="0.2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</row>
    <row r="107" spans="1:14" ht="12.75" customHeight="1" x14ac:dyDescent="0.2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</row>
    <row r="108" spans="1:14" ht="12.75" customHeight="1" x14ac:dyDescent="0.2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</row>
    <row r="109" spans="1:14" ht="12.75" customHeight="1" x14ac:dyDescent="0.2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</row>
    <row r="110" spans="1:14" ht="12.75" customHeight="1" x14ac:dyDescent="0.2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</row>
    <row r="111" spans="1:14" ht="12.75" customHeight="1" x14ac:dyDescent="0.2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</row>
    <row r="112" spans="1:14" ht="12.75" customHeight="1" x14ac:dyDescent="0.2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</row>
    <row r="113" spans="1:14" ht="12.75" customHeight="1" x14ac:dyDescent="0.2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</row>
    <row r="114" spans="1:14" ht="12.75" customHeight="1" x14ac:dyDescent="0.2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</row>
    <row r="115" spans="1:14" ht="12.75" customHeight="1" x14ac:dyDescent="0.2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</row>
    <row r="116" spans="1:14" ht="12.75" customHeight="1" x14ac:dyDescent="0.2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</row>
    <row r="117" spans="1:14" ht="12.75" customHeight="1" x14ac:dyDescent="0.2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</row>
    <row r="118" spans="1:14" ht="12.75" customHeight="1" x14ac:dyDescent="0.2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</row>
    <row r="119" spans="1:14" ht="12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2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</sheetData>
  <mergeCells count="5">
    <mergeCell ref="A1:N1"/>
    <mergeCell ref="A3:N41"/>
    <mergeCell ref="Q5:Z9"/>
    <mergeCell ref="A44:N81"/>
    <mergeCell ref="A85:N118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2979-1A7D-40CD-AF99-01FF13B7CB26}">
  <sheetPr>
    <tabColor rgb="FF00B050"/>
  </sheetPr>
  <dimension ref="A1:A26"/>
  <sheetViews>
    <sheetView workbookViewId="0"/>
  </sheetViews>
  <sheetFormatPr defaultColWidth="9.109375" defaultRowHeight="13.2" x14ac:dyDescent="0.25"/>
  <cols>
    <col min="1" max="1" width="116.88671875" style="14" bestFit="1" customWidth="1"/>
    <col min="2" max="16384" width="9.109375" style="14"/>
  </cols>
  <sheetData>
    <row r="1" spans="1:1" ht="13.8" x14ac:dyDescent="0.25">
      <c r="A1" s="121" t="s">
        <v>112</v>
      </c>
    </row>
    <row r="3" spans="1:1" s="122" customFormat="1" ht="15.75" customHeight="1" x14ac:dyDescent="0.25">
      <c r="A3" s="120" t="str">
        <f>Titelsida!B11</f>
        <v>ENERGISTATISTIK FÖR SMÅHUS, FLERBOSTADSHUS OCH LOKALER 2020</v>
      </c>
    </row>
    <row r="4" spans="1:1" s="122" customFormat="1" ht="15.75" customHeight="1" x14ac:dyDescent="0.25">
      <c r="A4" s="120" t="str">
        <f>'Fakta om statistiken'!A1</f>
        <v>Fakta om statistiken</v>
      </c>
    </row>
    <row r="5" spans="1:1" s="122" customFormat="1" ht="15.75" customHeight="1" x14ac:dyDescent="0.25">
      <c r="A5" s="120" t="str">
        <f>'T2.1'!$A$2</f>
        <v>Tabell 2.1 Översikt över de byggnader för vilka justeras i de tre undersökningarna</v>
      </c>
    </row>
    <row r="6" spans="1:1" s="122" customFormat="1" ht="15.75" customHeight="1" x14ac:dyDescent="0.25">
      <c r="A6" s="120" t="str">
        <f>'F2.1'!$A$2</f>
        <v>Figur 1 Överflyttningar av area mellan småhus-, flerbostads- och lokalundersökningarna</v>
      </c>
    </row>
    <row r="7" spans="1:1" s="122" customFormat="1" ht="15.75" customHeight="1" x14ac:dyDescent="0.25">
      <c r="A7" s="120" t="str">
        <f>'T2.2'!$A$2</f>
        <v>Tabell 2.2 Total uppvärmd area åren 2002 – 2020, fördelad på byggnadstyp [miljoner m2]</v>
      </c>
    </row>
    <row r="8" spans="1:1" s="122" customFormat="1" ht="15.75" customHeight="1" x14ac:dyDescent="0.25">
      <c r="A8" s="120" t="str">
        <f>'T2.3'!$A$2</f>
        <v>Tabell 2.3 Antal småhus åren 2002-2020 [1 000-tals]</v>
      </c>
    </row>
    <row r="9" spans="1:1" s="122" customFormat="1" ht="15.75" customHeight="1" x14ac:dyDescent="0.25">
      <c r="A9" s="120" t="str">
        <f>'T2.4'!$A$2</f>
        <v>Tabell 2.4 Total energianvändning för uppvärmning och varmvatten åren 2002–2020, fördelat på använt energislag och byggnadstyp [TWh]</v>
      </c>
    </row>
    <row r="10" spans="1:1" s="122" customFormat="1" ht="15.75" customHeight="1" x14ac:dyDescent="0.25">
      <c r="A10" s="120" t="str">
        <f>'T2.5'!$A$2</f>
        <v>Tabell 2.5 Normalårskorrigerad energianvändning för uppvärmning och varmvatten i bostäder och lokaler åren 1985–2020 [TWh]</v>
      </c>
    </row>
    <row r="11" spans="1:1" s="122" customFormat="1" ht="15.75" customHeight="1" x14ac:dyDescent="0.25">
      <c r="A11" s="120" t="str">
        <f>'T2.6'!$A$2</f>
        <v>Tabell 2.6 Användning av biobränsle för uppvärmning och varmvatten åren 2002-2019, fördelad på byggnadstyp [GWh]</v>
      </c>
    </row>
    <row r="12" spans="1:1" s="122" customFormat="1" ht="15.75" customHeight="1" x14ac:dyDescent="0.25">
      <c r="A12" s="120" t="str">
        <f>'T2.7'!$A$2</f>
        <v>Tabell 2.7 Antal använda värmepumpar år 2020, fördelat efter byggnadstyp, [1000-tal]</v>
      </c>
    </row>
    <row r="13" spans="1:1" s="122" customFormat="1" x14ac:dyDescent="0.25"/>
    <row r="15" spans="1:1" ht="13.8" x14ac:dyDescent="0.25">
      <c r="A15" s="123" t="str">
        <f>Titelsida!B12</f>
        <v>Summary of energy statistics for dwellings and non-residential premises  2020</v>
      </c>
    </row>
    <row r="16" spans="1:1" ht="13.8" x14ac:dyDescent="0.25">
      <c r="A16" s="123"/>
    </row>
    <row r="17" spans="1:1" ht="13.8" x14ac:dyDescent="0.25">
      <c r="A17" s="123"/>
    </row>
    <row r="18" spans="1:1" s="122" customFormat="1" ht="15.75" customHeight="1" x14ac:dyDescent="0.25">
      <c r="A18" s="120" t="str">
        <f>Titelsida!B12</f>
        <v>Summary of energy statistics for dwellings and non-residential premises  2020</v>
      </c>
    </row>
    <row r="19" spans="1:1" s="122" customFormat="1" ht="15.75" customHeight="1" x14ac:dyDescent="0.25">
      <c r="A19" s="120" t="str">
        <f>'T2.1'!$A$3</f>
        <v>Table 2.1 Overview of adjustments in the three surveys</v>
      </c>
    </row>
    <row r="20" spans="1:1" s="122" customFormat="1" ht="15.75" customHeight="1" x14ac:dyDescent="0.25">
      <c r="A20" s="120" t="str">
        <f>'F2.1'!$A$3</f>
        <v xml:space="preserve">Figure 1 Transfers of area between the three surveys </v>
      </c>
    </row>
    <row r="21" spans="1:1" s="122" customFormat="1" ht="15.75" customHeight="1" x14ac:dyDescent="0.25">
      <c r="A21" s="120" t="str">
        <f>'T2.2'!$A$3</f>
        <v>Table 2.2 Total heated area in 2002 – 2020, by building sector [millions of square metres]</v>
      </c>
    </row>
    <row r="22" spans="1:1" s="122" customFormat="1" ht="15.75" customHeight="1" x14ac:dyDescent="0.25">
      <c r="A22" s="120" t="str">
        <f>'T2.3'!$A$3</f>
        <v>Table 2.3 Number of one- and two-dwelling buildings, 2002-2020 [1 000s]</v>
      </c>
    </row>
    <row r="23" spans="1:1" s="122" customFormat="1" ht="15.75" customHeight="1" x14ac:dyDescent="0.25">
      <c r="A23" s="120" t="str">
        <f>'T2.4'!$A$3</f>
        <v>Table 2.4 Number of one- and two-dwelling buildings, 2002-2020 [1 000s]</v>
      </c>
    </row>
    <row r="24" spans="1:1" s="122" customFormat="1" ht="15.75" customHeight="1" x14ac:dyDescent="0.25">
      <c r="A24" s="120" t="str">
        <f>'T2.5'!$A$3</f>
        <v>Table 2.5 Total use of energy for heating and hot water, temperature corrected, in 1985-2020 [TWh]</v>
      </c>
    </row>
    <row r="25" spans="1:1" s="122" customFormat="1" ht="15.75" customHeight="1" x14ac:dyDescent="0.25">
      <c r="A25" s="120" t="str">
        <f>'T2.6'!$A$3</f>
        <v>Table 2.6 Use of bio fuels for heating and hot water, 2002-2019, by building sector [GWh]</v>
      </c>
    </row>
    <row r="26" spans="1:1" s="122" customFormat="1" ht="15.75" customHeight="1" x14ac:dyDescent="0.25">
      <c r="A26" s="120" t="str">
        <f>'T2.7'!$A$3</f>
        <v>Table 2.7 Number of heating pumps used in 2020, by building sector [1 000s]</v>
      </c>
    </row>
  </sheetData>
  <hyperlinks>
    <hyperlink ref="A5" location="T2.1!A1" display="='T2.1'!A1" xr:uid="{27ADB9AD-EE9B-4740-8B26-35F8C37025F1}"/>
    <hyperlink ref="A19" location="T2.1!A1" display="='T2.1'!A1" xr:uid="{9864A644-FF57-4702-8FDB-BB323C6787D9}"/>
    <hyperlink ref="A6" location="F2.1!omflyttningar" display="F2.1!omflyttningar" xr:uid="{54BDD733-9D2F-482B-B2F1-C4B2EFA6FE44}"/>
    <hyperlink ref="A20" location="F2.1!omflyttningar" display="F2.1!omflyttningar" xr:uid="{21A4BFA9-1A12-4E27-9A3A-6876B31ADBA3}"/>
    <hyperlink ref="A7" location="T2.2!total_area_2002_2009" display="T2.2!total_area_2002_2009" xr:uid="{BFCE2318-29D0-4CE7-AC0F-9A0045BE42A5}"/>
    <hyperlink ref="A21" location="T2.2!total_area_2002_2009" display="T2.2!total_area_2002_2009" xr:uid="{7B1548D0-B629-439F-A25A-5B70E9E3DC9A}"/>
    <hyperlink ref="A8" location="T2.3!tot_antal_smh" display="T2.3!tot_antal_smh" xr:uid="{4234E352-C6B4-4056-AF0A-3398DB9FC977}"/>
    <hyperlink ref="A22" location="T2.3!tot_antal_smh" display="T2.3!tot_antal_smh" xr:uid="{45A53180-D47E-43DD-807A-06A59082C88B}"/>
    <hyperlink ref="A9" location="T2.4!tot_EN_2002_2009" display="T2.4!tot_EN_2002_2009" xr:uid="{2D8ED207-975F-4A18-A79E-F26BCA4EB984}"/>
    <hyperlink ref="A10" location="T2.5!tot_en_normalårskorrigerad" display="T2.5!tot_en_normalårskorrigerad" xr:uid="{5768DF0D-C2E0-47F8-913F-4BA503FA34B4}"/>
    <hyperlink ref="A11" location="T2.6!tot_bio_2002_2009" display="T2.6!tot_bio_2002_2009" xr:uid="{6D218DEA-AA4D-43E4-8E89-4CCBD5BFA8A7}"/>
    <hyperlink ref="A23" location="T2.4!tot_EN_2002_2009" display="T2.4!tot_EN_2002_2009" xr:uid="{6AE6061E-3694-4B32-9633-AB904A1F38C0}"/>
    <hyperlink ref="A24" location="T2.5!tot_en_normalårskorrigerad" display="T2.5!tot_en_normalårskorrigerad" xr:uid="{91723E2E-C9A4-4FA8-B816-08B469EFD70C}"/>
    <hyperlink ref="A25" location="T2.6!tot_bio_2002_2009" display="T2.6!tot_bio_2002_2009" xr:uid="{8598EFF1-3CDD-4B71-8903-8C54B6F6C128}"/>
    <hyperlink ref="A12" location="T2.7!antal_vp_2009" display="T2.7!antal_vp_2009" xr:uid="{AB8818F3-DEAB-4281-965E-615F95A4D7F6}"/>
    <hyperlink ref="A26" location="T2.7!antal_vp_2009" display="T2.7!antal_vp_2009" xr:uid="{382206AE-9672-4AA7-9F9D-A48A9DC9DCD2}"/>
    <hyperlink ref="A4" location="'Fakta om statistiken'!Utskriftsområde" display="'Fakta om statistiken'!Utskriftsområde" xr:uid="{E9C21EF5-8E86-4001-8D90-5AD5183CB671}"/>
    <hyperlink ref="A3" location="Titelsida!Utskriftsområde" display="Titelsida!Utskriftsområde" xr:uid="{8F38D236-8919-462D-B991-665422E7BA44}"/>
    <hyperlink ref="A18" location="Titelsida!Utskriftsområde" display="Titelsida!Utskriftsområde" xr:uid="{1AD2089A-CDD8-4855-85B8-1858EC0A0036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A2E74-4C9D-4480-9611-3C6E5546A807}">
  <sheetPr>
    <tabColor rgb="FF00B050"/>
    <pageSetUpPr fitToPage="1"/>
  </sheetPr>
  <dimension ref="A2:E10"/>
  <sheetViews>
    <sheetView zoomScaleNormal="100" zoomScaleSheetLayoutView="120" workbookViewId="0"/>
  </sheetViews>
  <sheetFormatPr defaultColWidth="9.109375" defaultRowHeight="13.2" x14ac:dyDescent="0.25"/>
  <cols>
    <col min="1" max="3" width="27.6640625" style="108" customWidth="1"/>
    <col min="4" max="16384" width="9.109375" style="108"/>
  </cols>
  <sheetData>
    <row r="2" spans="1:5" x14ac:dyDescent="0.25">
      <c r="A2" s="106" t="s">
        <v>82</v>
      </c>
      <c r="B2" s="107"/>
      <c r="C2" s="107"/>
      <c r="D2" s="107"/>
      <c r="E2" s="107"/>
    </row>
    <row r="3" spans="1:5" s="111" customFormat="1" x14ac:dyDescent="0.25">
      <c r="A3" s="109" t="s">
        <v>83</v>
      </c>
      <c r="B3" s="110"/>
      <c r="C3" s="110"/>
      <c r="D3" s="110"/>
      <c r="E3" s="110"/>
    </row>
    <row r="4" spans="1:5" ht="13.8" thickBot="1" x14ac:dyDescent="0.3"/>
    <row r="5" spans="1:5" ht="13.8" thickBot="1" x14ac:dyDescent="0.3">
      <c r="A5" s="112" t="s">
        <v>84</v>
      </c>
      <c r="B5" s="112" t="s">
        <v>85</v>
      </c>
      <c r="C5" s="112" t="s">
        <v>86</v>
      </c>
    </row>
    <row r="6" spans="1:5" x14ac:dyDescent="0.25">
      <c r="A6" s="113" t="s">
        <v>87</v>
      </c>
      <c r="B6" s="113" t="s">
        <v>87</v>
      </c>
      <c r="C6" s="113" t="s">
        <v>87</v>
      </c>
    </row>
    <row r="7" spans="1:5" x14ac:dyDescent="0.25">
      <c r="A7" s="113" t="s">
        <v>88</v>
      </c>
      <c r="B7" s="113" t="s">
        <v>88</v>
      </c>
      <c r="C7" s="113" t="s">
        <v>88</v>
      </c>
    </row>
    <row r="8" spans="1:5" x14ac:dyDescent="0.25">
      <c r="A8" s="113"/>
      <c r="B8" s="113"/>
      <c r="C8" s="113" t="s">
        <v>89</v>
      </c>
    </row>
    <row r="9" spans="1:5" x14ac:dyDescent="0.25">
      <c r="A9" s="113"/>
      <c r="B9" s="113"/>
      <c r="C9" s="113" t="s">
        <v>90</v>
      </c>
    </row>
    <row r="10" spans="1:5" ht="13.8" thickBot="1" x14ac:dyDescent="0.3">
      <c r="A10" s="114"/>
      <c r="B10" s="114"/>
      <c r="C10" s="114" t="s">
        <v>91</v>
      </c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2EC5F-B2F4-4FAA-8080-D916FFBDB140}">
  <sheetPr>
    <tabColor rgb="FF00B050"/>
    <pageSetUpPr fitToPage="1"/>
  </sheetPr>
  <dimension ref="A2:E7"/>
  <sheetViews>
    <sheetView zoomScaleNormal="100" zoomScaleSheetLayoutView="120" workbookViewId="0"/>
  </sheetViews>
  <sheetFormatPr defaultColWidth="9.109375" defaultRowHeight="13.2" x14ac:dyDescent="0.25"/>
  <cols>
    <col min="1" max="16384" width="9.109375" style="108"/>
  </cols>
  <sheetData>
    <row r="2" spans="1:5" x14ac:dyDescent="0.25">
      <c r="A2" s="106" t="s">
        <v>92</v>
      </c>
      <c r="B2" s="107"/>
      <c r="C2" s="107"/>
      <c r="D2" s="107"/>
      <c r="E2" s="107"/>
    </row>
    <row r="3" spans="1:5" s="111" customFormat="1" x14ac:dyDescent="0.25">
      <c r="A3" s="109" t="s">
        <v>93</v>
      </c>
      <c r="B3" s="110"/>
      <c r="C3" s="110"/>
      <c r="D3" s="110"/>
      <c r="E3" s="110"/>
    </row>
    <row r="5" spans="1:5" ht="15.6" x14ac:dyDescent="0.25">
      <c r="A5" s="115"/>
    </row>
    <row r="7" spans="1:5" ht="15.6" x14ac:dyDescent="0.25">
      <c r="A7" s="116"/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59C53-BFAE-4C8B-BCBF-0CAD778FD77B}">
  <sheetPr>
    <tabColor rgb="FF00B050"/>
    <pageSetUpPr fitToPage="1"/>
  </sheetPr>
  <dimension ref="A2:AA17"/>
  <sheetViews>
    <sheetView zoomScaleNormal="100" zoomScaleSheetLayoutView="120" workbookViewId="0"/>
  </sheetViews>
  <sheetFormatPr defaultColWidth="9.109375" defaultRowHeight="13.2" x14ac:dyDescent="0.25"/>
  <cols>
    <col min="1" max="1" width="16.33203125" style="13" customWidth="1"/>
    <col min="2" max="5" width="19.109375" style="13" hidden="1" customWidth="1"/>
    <col min="6" max="9" width="5.33203125" style="13" customWidth="1"/>
    <col min="10" max="10" width="5.44140625" style="13" customWidth="1"/>
    <col min="11" max="13" width="5.33203125" style="13" customWidth="1"/>
    <col min="14" max="24" width="5.33203125" style="14" customWidth="1"/>
    <col min="25" max="16384" width="9.109375" style="13"/>
  </cols>
  <sheetData>
    <row r="2" spans="1:27" ht="15.6" x14ac:dyDescent="0.25">
      <c r="A2" s="11" t="s">
        <v>11</v>
      </c>
      <c r="B2" s="12"/>
      <c r="C2" s="12"/>
      <c r="D2" s="12"/>
      <c r="E2" s="12"/>
      <c r="Y2" s="14"/>
      <c r="Z2" s="14"/>
      <c r="AA2" s="14"/>
    </row>
    <row r="3" spans="1:27" x14ac:dyDescent="0.25">
      <c r="A3" s="117" t="s">
        <v>94</v>
      </c>
      <c r="B3" s="12"/>
      <c r="C3" s="12"/>
      <c r="D3" s="12"/>
      <c r="E3" s="12"/>
      <c r="Y3" s="14"/>
      <c r="Z3" s="14"/>
      <c r="AA3" s="14"/>
    </row>
    <row r="4" spans="1:27" x14ac:dyDescent="0.25">
      <c r="A4" s="12"/>
      <c r="B4" s="12"/>
      <c r="C4" s="12"/>
      <c r="D4" s="12"/>
      <c r="E4" s="12"/>
    </row>
    <row r="5" spans="1:27" x14ac:dyDescent="0.25">
      <c r="A5" s="12"/>
      <c r="B5" s="12"/>
      <c r="C5" s="12"/>
      <c r="D5" s="12"/>
      <c r="E5" s="12"/>
    </row>
    <row r="6" spans="1:27" x14ac:dyDescent="0.25">
      <c r="A6" s="15" t="s">
        <v>12</v>
      </c>
      <c r="B6" s="15"/>
      <c r="C6" s="15"/>
      <c r="D6" s="15"/>
      <c r="E6" s="15"/>
      <c r="F6" s="16">
        <v>2002</v>
      </c>
      <c r="G6" s="16">
        <v>2003</v>
      </c>
      <c r="H6" s="16">
        <v>2004</v>
      </c>
      <c r="I6" s="16">
        <v>2005</v>
      </c>
      <c r="J6" s="16">
        <v>2006</v>
      </c>
      <c r="K6" s="16">
        <v>2007</v>
      </c>
      <c r="L6" s="16">
        <v>2008</v>
      </c>
      <c r="M6" s="16">
        <v>2009</v>
      </c>
      <c r="N6" s="17">
        <v>2010</v>
      </c>
      <c r="O6" s="17">
        <v>2011</v>
      </c>
      <c r="P6" s="17">
        <v>2012</v>
      </c>
      <c r="Q6" s="17">
        <v>2013</v>
      </c>
      <c r="R6" s="17">
        <v>2014</v>
      </c>
      <c r="S6" s="18" t="s">
        <v>13</v>
      </c>
      <c r="T6" s="18">
        <v>2016</v>
      </c>
      <c r="U6" s="18" t="s">
        <v>14</v>
      </c>
      <c r="V6" s="18" t="s">
        <v>15</v>
      </c>
      <c r="W6" s="18" t="s">
        <v>16</v>
      </c>
      <c r="X6" s="18" t="s">
        <v>17</v>
      </c>
    </row>
    <row r="7" spans="1:27" ht="15" customHeight="1" x14ac:dyDescent="0.25">
      <c r="A7" s="20" t="s">
        <v>18</v>
      </c>
      <c r="B7" s="20"/>
      <c r="C7" s="20"/>
      <c r="D7" s="20"/>
      <c r="E7" s="20"/>
      <c r="F7" s="21">
        <v>574</v>
      </c>
      <c r="G7" s="21">
        <v>597</v>
      </c>
      <c r="H7" s="21">
        <v>596</v>
      </c>
      <c r="I7" s="21">
        <v>590</v>
      </c>
      <c r="J7" s="21">
        <v>580</v>
      </c>
      <c r="K7" s="21">
        <v>585</v>
      </c>
      <c r="L7" s="21">
        <v>581</v>
      </c>
      <c r="M7" s="21">
        <v>589.48544710829151</v>
      </c>
      <c r="N7" s="22">
        <v>605.59283318416306</v>
      </c>
      <c r="O7" s="22">
        <v>602.1967387131474</v>
      </c>
      <c r="P7" s="22">
        <v>615.75047877320128</v>
      </c>
      <c r="Q7" s="22">
        <v>648.8617313954303</v>
      </c>
      <c r="R7" s="22">
        <v>640.92211319565331</v>
      </c>
      <c r="S7" s="23" t="s">
        <v>19</v>
      </c>
      <c r="T7" s="23">
        <v>673.03468831999999</v>
      </c>
      <c r="U7" s="22" t="s">
        <v>19</v>
      </c>
      <c r="V7" s="22">
        <v>680.30965051999999</v>
      </c>
      <c r="W7" s="22">
        <v>684.01056821730003</v>
      </c>
      <c r="X7" s="22">
        <f>SUM(X8:X10)</f>
        <v>689.43500973999994</v>
      </c>
    </row>
    <row r="8" spans="1:27" ht="14.25" customHeight="1" x14ac:dyDescent="0.25">
      <c r="A8" s="24" t="s">
        <v>20</v>
      </c>
      <c r="B8" s="24"/>
      <c r="C8" s="24"/>
      <c r="D8" s="24"/>
      <c r="E8" s="24"/>
      <c r="F8" s="25">
        <v>255</v>
      </c>
      <c r="G8" s="26" t="s">
        <v>21</v>
      </c>
      <c r="H8" s="25">
        <v>266</v>
      </c>
      <c r="I8" s="25">
        <v>260</v>
      </c>
      <c r="J8" s="25">
        <v>262</v>
      </c>
      <c r="K8" s="25">
        <v>260</v>
      </c>
      <c r="L8" s="27">
        <v>264</v>
      </c>
      <c r="M8" s="27">
        <v>276.51244710829161</v>
      </c>
      <c r="N8" s="28">
        <v>283.78583318416304</v>
      </c>
      <c r="O8" s="28">
        <v>287.52873871314739</v>
      </c>
      <c r="P8" s="28">
        <v>292.40947877320127</v>
      </c>
      <c r="Q8" s="28">
        <v>297.00873139543029</v>
      </c>
      <c r="R8" s="28">
        <v>293.17611319565333</v>
      </c>
      <c r="S8" s="29" t="s">
        <v>19</v>
      </c>
      <c r="T8" s="29">
        <v>301.28056416000004</v>
      </c>
      <c r="U8" s="28" t="s">
        <v>19</v>
      </c>
      <c r="V8" s="28">
        <v>303.63783116000002</v>
      </c>
      <c r="W8" s="28">
        <v>304.59550487000001</v>
      </c>
      <c r="X8" s="28">
        <v>306.65350487000001</v>
      </c>
    </row>
    <row r="9" spans="1:27" ht="10.5" customHeight="1" x14ac:dyDescent="0.25">
      <c r="A9" s="24" t="s">
        <v>22</v>
      </c>
      <c r="B9" s="24"/>
      <c r="C9" s="24"/>
      <c r="D9" s="24"/>
      <c r="E9" s="24"/>
      <c r="F9" s="25">
        <v>166</v>
      </c>
      <c r="G9" s="25">
        <v>165</v>
      </c>
      <c r="H9" s="25">
        <v>162</v>
      </c>
      <c r="I9" s="25">
        <v>165</v>
      </c>
      <c r="J9" s="25">
        <v>163</v>
      </c>
      <c r="K9" s="27">
        <v>166</v>
      </c>
      <c r="L9" s="27">
        <v>165</v>
      </c>
      <c r="M9" s="27">
        <v>160.114</v>
      </c>
      <c r="N9" s="28">
        <v>167.22200000000001</v>
      </c>
      <c r="O9" s="28">
        <v>162.358</v>
      </c>
      <c r="P9" s="28">
        <v>174.96899999999999</v>
      </c>
      <c r="Q9" s="28">
        <v>177.62099999999998</v>
      </c>
      <c r="R9" s="28">
        <v>178.57900000000001</v>
      </c>
      <c r="S9" s="29" t="s">
        <v>19</v>
      </c>
      <c r="T9" s="29">
        <v>195.88412415999997</v>
      </c>
      <c r="U9" s="28" t="s">
        <v>19</v>
      </c>
      <c r="V9" s="28">
        <v>197.30781935999997</v>
      </c>
      <c r="W9" s="28">
        <v>207.0650633473</v>
      </c>
      <c r="X9" s="28">
        <v>208.19250486999999</v>
      </c>
    </row>
    <row r="10" spans="1:27" ht="12.75" customHeight="1" x14ac:dyDescent="0.25">
      <c r="A10" s="30" t="s">
        <v>23</v>
      </c>
      <c r="B10" s="30"/>
      <c r="C10" s="30"/>
      <c r="D10" s="30"/>
      <c r="E10" s="30"/>
      <c r="F10" s="31">
        <v>153</v>
      </c>
      <c r="G10" s="31">
        <v>161</v>
      </c>
      <c r="H10" s="31">
        <v>168</v>
      </c>
      <c r="I10" s="31">
        <v>165</v>
      </c>
      <c r="J10" s="32" t="s">
        <v>24</v>
      </c>
      <c r="K10" s="33">
        <v>159</v>
      </c>
      <c r="L10" s="33">
        <v>152</v>
      </c>
      <c r="M10" s="33">
        <v>152.85899999999998</v>
      </c>
      <c r="N10" s="34">
        <v>154.58500000000001</v>
      </c>
      <c r="O10" s="34">
        <v>152.31</v>
      </c>
      <c r="P10" s="34">
        <v>157.03600000000003</v>
      </c>
      <c r="Q10" s="34">
        <v>174.23200000000003</v>
      </c>
      <c r="R10" s="34">
        <v>169.167</v>
      </c>
      <c r="S10" s="35" t="s">
        <v>19</v>
      </c>
      <c r="T10" s="35">
        <v>175.87000000000003</v>
      </c>
      <c r="U10" s="34" t="s">
        <v>19</v>
      </c>
      <c r="V10" s="34">
        <v>179.36400000000003</v>
      </c>
      <c r="W10" s="34">
        <v>172.35</v>
      </c>
      <c r="X10" s="34">
        <v>174.589</v>
      </c>
    </row>
    <row r="11" spans="1:27" ht="10.5" customHeight="1" x14ac:dyDescent="0.25">
      <c r="A11" s="36" t="s">
        <v>25</v>
      </c>
      <c r="B11" s="37"/>
      <c r="C11" s="37"/>
      <c r="D11" s="37"/>
      <c r="E11" s="37"/>
      <c r="F11" s="25"/>
      <c r="G11" s="25"/>
      <c r="H11" s="25"/>
      <c r="I11" s="25"/>
      <c r="J11" s="26"/>
      <c r="K11" s="27"/>
      <c r="L11" s="27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7" x14ac:dyDescent="0.25">
      <c r="A12" s="135" t="s">
        <v>26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38"/>
      <c r="X12" s="38"/>
    </row>
    <row r="13" spans="1:27" x14ac:dyDescent="0.25">
      <c r="A13" s="39" t="s">
        <v>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7" ht="24.9" customHeight="1" x14ac:dyDescent="0.25">
      <c r="A14" s="136" t="s">
        <v>28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7" ht="24.9" customHeight="1" x14ac:dyDescent="0.25">
      <c r="A15" s="137" t="s">
        <v>75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</row>
    <row r="16" spans="1:27" ht="26.25" customHeight="1" x14ac:dyDescent="0.25">
      <c r="A16" s="138" t="s">
        <v>76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ht="26.25" customHeight="1" x14ac:dyDescent="0.25">
      <c r="A17" s="138" t="s">
        <v>77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</sheetData>
  <mergeCells count="5">
    <mergeCell ref="A12:V12"/>
    <mergeCell ref="A14:X14"/>
    <mergeCell ref="A15:X15"/>
    <mergeCell ref="A16:X16"/>
    <mergeCell ref="A17:X17"/>
  </mergeCells>
  <pageMargins left="1.3779527559055118" right="1.3779527559055118" top="1.1811023622047245" bottom="1.3779527559055118" header="0.51181102362204722" footer="0.51181102362204722"/>
  <pageSetup paperSize="9" scale="97" orientation="landscape" r:id="rId1"/>
  <headerFooter alignWithMargins="0"/>
  <colBreaks count="1" manualBreakCount="1">
    <brk id="25" max="1048575" man="1"/>
  </colBreaks>
  <ignoredErrors>
    <ignoredError sqref="G8:J10 S6:X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2C4-532A-4507-B2E7-BF96D5262D73}">
  <sheetPr>
    <tabColor rgb="FF00B050"/>
    <pageSetUpPr fitToPage="1"/>
  </sheetPr>
  <dimension ref="A1:Z12"/>
  <sheetViews>
    <sheetView zoomScaleNormal="100" workbookViewId="0"/>
  </sheetViews>
  <sheetFormatPr defaultColWidth="9.109375" defaultRowHeight="13.2" x14ac:dyDescent="0.25"/>
  <cols>
    <col min="1" max="1" width="17.88671875" style="13" customWidth="1"/>
    <col min="2" max="4" width="0" style="13" hidden="1" customWidth="1"/>
    <col min="5" max="5" width="3" style="13" hidden="1" customWidth="1"/>
    <col min="6" max="9" width="4.88671875" style="13" customWidth="1"/>
    <col min="10" max="10" width="5.44140625" style="13" customWidth="1"/>
    <col min="11" max="13" width="4.88671875" style="13" customWidth="1"/>
    <col min="14" max="18" width="4.88671875" style="14" customWidth="1"/>
    <col min="19" max="19" width="5.33203125" style="14" customWidth="1"/>
    <col min="20" max="20" width="4.88671875" style="14" customWidth="1"/>
    <col min="21" max="26" width="5.6640625" style="14" customWidth="1"/>
    <col min="27" max="16384" width="9.109375" style="13"/>
  </cols>
  <sheetData>
    <row r="1" spans="1:26" x14ac:dyDescent="0.25">
      <c r="A1" s="19"/>
    </row>
    <row r="2" spans="1:26" x14ac:dyDescent="0.25">
      <c r="A2" s="11" t="s">
        <v>96</v>
      </c>
    </row>
    <row r="3" spans="1:26" x14ac:dyDescent="0.25">
      <c r="A3" s="117" t="s">
        <v>95</v>
      </c>
    </row>
    <row r="6" spans="1:26" x14ac:dyDescent="0.25">
      <c r="A6" s="87"/>
      <c r="B6" s="16"/>
      <c r="C6" s="16"/>
      <c r="D6" s="16"/>
      <c r="E6" s="16"/>
      <c r="F6" s="88">
        <v>37257</v>
      </c>
      <c r="G6" s="88">
        <v>37622</v>
      </c>
      <c r="H6" s="88">
        <v>37987</v>
      </c>
      <c r="I6" s="88">
        <v>38353</v>
      </c>
      <c r="J6" s="88">
        <v>38718</v>
      </c>
      <c r="K6" s="88">
        <v>39083</v>
      </c>
      <c r="L6" s="88">
        <v>39448</v>
      </c>
      <c r="M6" s="88">
        <v>39814</v>
      </c>
      <c r="N6" s="88">
        <v>40179</v>
      </c>
      <c r="O6" s="88">
        <v>40544</v>
      </c>
      <c r="P6" s="88">
        <v>40909</v>
      </c>
      <c r="Q6" s="88">
        <v>41460</v>
      </c>
      <c r="R6" s="89">
        <v>2014</v>
      </c>
      <c r="S6" s="90" t="s">
        <v>58</v>
      </c>
      <c r="T6" s="89">
        <v>2016</v>
      </c>
      <c r="U6" s="90" t="s">
        <v>59</v>
      </c>
      <c r="V6" s="91" t="s">
        <v>60</v>
      </c>
      <c r="W6" s="91" t="s">
        <v>61</v>
      </c>
      <c r="X6" s="91" t="s">
        <v>62</v>
      </c>
      <c r="Y6" s="92"/>
      <c r="Z6" s="92"/>
    </row>
    <row r="7" spans="1:26" ht="23.25" customHeight="1" x14ac:dyDescent="0.25">
      <c r="A7" s="139" t="s">
        <v>63</v>
      </c>
      <c r="B7" s="140"/>
      <c r="C7" s="140"/>
      <c r="D7" s="68"/>
      <c r="E7" s="68"/>
      <c r="F7" s="93">
        <v>1779</v>
      </c>
      <c r="G7" s="93">
        <v>1810</v>
      </c>
      <c r="H7" s="93">
        <v>1785</v>
      </c>
      <c r="I7" s="93">
        <v>1777</v>
      </c>
      <c r="J7" s="93">
        <v>1782</v>
      </c>
      <c r="K7" s="93">
        <v>1760</v>
      </c>
      <c r="L7" s="93">
        <v>1776</v>
      </c>
      <c r="M7" s="94">
        <v>1858.8139999999999</v>
      </c>
      <c r="N7" s="94">
        <v>1928.7829999999999</v>
      </c>
      <c r="O7" s="94">
        <v>1944.932</v>
      </c>
      <c r="P7" s="94">
        <v>1969.425</v>
      </c>
      <c r="Q7" s="94">
        <v>1960.499</v>
      </c>
      <c r="R7" s="94">
        <v>1961.7549999999999</v>
      </c>
      <c r="S7" s="94" t="s">
        <v>19</v>
      </c>
      <c r="T7" s="94">
        <v>1983.296</v>
      </c>
      <c r="U7" s="94" t="s">
        <v>19</v>
      </c>
      <c r="V7" s="94">
        <v>2006.731</v>
      </c>
      <c r="W7" s="94">
        <v>2013.2370000000003</v>
      </c>
      <c r="X7" s="94">
        <v>2024.9980000000003</v>
      </c>
      <c r="Y7" s="28"/>
      <c r="Z7" s="28"/>
    </row>
    <row r="8" spans="1:26" x14ac:dyDescent="0.25">
      <c r="A8" s="36" t="s">
        <v>64</v>
      </c>
      <c r="F8" s="95"/>
      <c r="G8" s="95"/>
      <c r="H8" s="95"/>
      <c r="I8" s="95"/>
      <c r="J8" s="95"/>
    </row>
    <row r="9" spans="1:26" ht="24" customHeight="1" x14ac:dyDescent="0.25">
      <c r="A9" s="136" t="s">
        <v>65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"/>
      <c r="Z9" s="13"/>
    </row>
    <row r="10" spans="1:26" ht="26.25" customHeight="1" x14ac:dyDescent="0.25">
      <c r="A10" s="141" t="s">
        <v>99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3"/>
      <c r="Z10" s="13"/>
    </row>
    <row r="11" spans="1:26" ht="24.75" customHeight="1" x14ac:dyDescent="0.25">
      <c r="A11" s="142" t="s">
        <v>66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3"/>
      <c r="Z11" s="13"/>
    </row>
    <row r="12" spans="1:26" ht="24.75" customHeight="1" x14ac:dyDescent="0.25">
      <c r="A12" s="138" t="s">
        <v>100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</row>
  </sheetData>
  <mergeCells count="5">
    <mergeCell ref="A7:C7"/>
    <mergeCell ref="A9:X9"/>
    <mergeCell ref="A10:X10"/>
    <mergeCell ref="A11:X11"/>
    <mergeCell ref="A12:X12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ignoredErrors>
    <ignoredError sqref="S6:X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8E661-FB46-4592-A065-8B8CD3B744DA}">
  <sheetPr>
    <tabColor rgb="FF00B050"/>
    <pageSetUpPr fitToPage="1"/>
  </sheetPr>
  <dimension ref="A1:Y43"/>
  <sheetViews>
    <sheetView tabSelected="1" topLeftCell="A5" zoomScaleNormal="100" workbookViewId="0">
      <selection activeCell="Y8" sqref="Y8"/>
    </sheetView>
  </sheetViews>
  <sheetFormatPr defaultColWidth="9.109375" defaultRowHeight="13.2" x14ac:dyDescent="0.25"/>
  <cols>
    <col min="1" max="1" width="1.6640625" style="14" customWidth="1"/>
    <col min="2" max="2" width="16.6640625" style="14" customWidth="1"/>
    <col min="3" max="5" width="4.44140625" style="14" hidden="1" customWidth="1"/>
    <col min="6" max="24" width="5.44140625" style="14" customWidth="1"/>
    <col min="25" max="16384" width="9.109375" style="13"/>
  </cols>
  <sheetData>
    <row r="1" spans="1:25" x14ac:dyDescent="0.25">
      <c r="B1" s="40"/>
    </row>
    <row r="2" spans="1:25" x14ac:dyDescent="0.25">
      <c r="A2" s="143" t="s">
        <v>97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41"/>
      <c r="X2" s="41"/>
    </row>
    <row r="3" spans="1:25" x14ac:dyDescent="0.25">
      <c r="A3" s="117" t="s">
        <v>98</v>
      </c>
      <c r="B3" s="42"/>
      <c r="C3" s="42"/>
      <c r="D3" s="42"/>
      <c r="E3" s="42"/>
    </row>
    <row r="4" spans="1:25" x14ac:dyDescent="0.25">
      <c r="A4" s="42"/>
      <c r="B4" s="42"/>
      <c r="C4" s="42"/>
      <c r="D4" s="42"/>
      <c r="E4" s="42"/>
    </row>
    <row r="5" spans="1:25" x14ac:dyDescent="0.25">
      <c r="A5" s="43" t="s">
        <v>29</v>
      </c>
      <c r="B5" s="43"/>
      <c r="C5" s="43"/>
      <c r="D5" s="43"/>
      <c r="E5" s="43"/>
      <c r="F5" s="144" t="s">
        <v>30</v>
      </c>
      <c r="G5" s="144"/>
      <c r="H5" s="144"/>
      <c r="I5" s="144"/>
      <c r="J5" s="144"/>
      <c r="K5" s="144"/>
      <c r="L5" s="144"/>
      <c r="M5" s="144"/>
      <c r="N5" s="144"/>
      <c r="O5" s="44"/>
      <c r="P5" s="44"/>
      <c r="Q5" s="44"/>
      <c r="R5" s="45"/>
      <c r="S5" s="45"/>
      <c r="T5" s="45"/>
      <c r="U5" s="45"/>
      <c r="V5" s="45"/>
      <c r="W5" s="45"/>
      <c r="X5" s="45"/>
    </row>
    <row r="6" spans="1:25" x14ac:dyDescent="0.25">
      <c r="A6" s="46"/>
      <c r="B6" s="46" t="s">
        <v>12</v>
      </c>
      <c r="C6" s="46"/>
      <c r="D6" s="46"/>
      <c r="E6" s="46"/>
      <c r="F6" s="47">
        <v>2002</v>
      </c>
      <c r="G6" s="47">
        <v>2003</v>
      </c>
      <c r="H6" s="47">
        <v>2004</v>
      </c>
      <c r="I6" s="47">
        <v>2005</v>
      </c>
      <c r="J6" s="47">
        <v>2006</v>
      </c>
      <c r="K6" s="47">
        <v>2007</v>
      </c>
      <c r="L6" s="47">
        <v>2008</v>
      </c>
      <c r="M6" s="47">
        <v>2009</v>
      </c>
      <c r="N6" s="47">
        <v>2010</v>
      </c>
      <c r="O6" s="47">
        <v>2011</v>
      </c>
      <c r="P6" s="47">
        <v>2012</v>
      </c>
      <c r="Q6" s="47">
        <v>2013</v>
      </c>
      <c r="R6" s="47">
        <v>2014</v>
      </c>
      <c r="S6" s="48" t="s">
        <v>13</v>
      </c>
      <c r="T6" s="47">
        <v>2016</v>
      </c>
      <c r="U6" s="49" t="s">
        <v>14</v>
      </c>
      <c r="V6" s="49" t="s">
        <v>15</v>
      </c>
      <c r="W6" s="49" t="s">
        <v>16</v>
      </c>
      <c r="X6" s="50" t="s">
        <v>17</v>
      </c>
      <c r="Y6" s="19"/>
    </row>
    <row r="7" spans="1:25" ht="15" customHeight="1" x14ac:dyDescent="0.25">
      <c r="A7" s="43" t="s">
        <v>31</v>
      </c>
      <c r="B7" s="51"/>
      <c r="C7" s="51"/>
      <c r="D7" s="51"/>
      <c r="E7" s="51"/>
      <c r="F7" s="52">
        <v>89.2</v>
      </c>
      <c r="G7" s="52">
        <v>90.1</v>
      </c>
      <c r="H7" s="52">
        <v>88.9</v>
      </c>
      <c r="I7" s="52">
        <v>85.3</v>
      </c>
      <c r="J7" s="52">
        <v>80.900000000000006</v>
      </c>
      <c r="K7" s="52">
        <v>78.2</v>
      </c>
      <c r="L7" s="52">
        <v>75.3</v>
      </c>
      <c r="M7" s="52">
        <v>79.089013497865011</v>
      </c>
      <c r="N7" s="52">
        <v>84.917862513982541</v>
      </c>
      <c r="O7" s="52">
        <v>76.459404133258928</v>
      </c>
      <c r="P7" s="52">
        <v>79.549342240245082</v>
      </c>
      <c r="Q7" s="52">
        <v>80.298986486521386</v>
      </c>
      <c r="R7" s="52">
        <v>76.055292171155827</v>
      </c>
      <c r="S7" s="52">
        <v>76.429210913051946</v>
      </c>
      <c r="T7" s="52">
        <v>80.525393169680271</v>
      </c>
      <c r="U7" s="52">
        <v>80.464231514453687</v>
      </c>
      <c r="V7" s="52">
        <v>79.163890096739422</v>
      </c>
      <c r="W7" s="52">
        <v>76.975687276481906</v>
      </c>
      <c r="X7" s="52">
        <f>SUM(X8:X10)</f>
        <v>73.797199360087305</v>
      </c>
    </row>
    <row r="8" spans="1:25" ht="10.5" customHeight="1" x14ac:dyDescent="0.25">
      <c r="A8" s="53"/>
      <c r="B8" s="54" t="s">
        <v>32</v>
      </c>
      <c r="C8" s="54"/>
      <c r="D8" s="54"/>
      <c r="E8" s="54"/>
      <c r="F8" s="55">
        <v>38.6</v>
      </c>
      <c r="G8" s="55">
        <v>38.4</v>
      </c>
      <c r="H8" s="55">
        <v>37.9</v>
      </c>
      <c r="I8" s="55">
        <v>36</v>
      </c>
      <c r="J8" s="55">
        <v>34.1</v>
      </c>
      <c r="K8" s="55">
        <v>31.8</v>
      </c>
      <c r="L8" s="55">
        <v>31.9</v>
      </c>
      <c r="M8" s="55">
        <v>34.722879747865001</v>
      </c>
      <c r="N8" s="55">
        <v>35.845900513982542</v>
      </c>
      <c r="O8" s="55">
        <v>33.569822133258931</v>
      </c>
      <c r="P8" s="55">
        <v>33.031997240245076</v>
      </c>
      <c r="Q8" s="55">
        <v>32.653794486521399</v>
      </c>
      <c r="R8" s="55">
        <v>31.233763171155832</v>
      </c>
      <c r="S8" s="55">
        <v>31.485215913051956</v>
      </c>
      <c r="T8" s="55">
        <v>32.06584492230165</v>
      </c>
      <c r="U8" s="55">
        <v>32.04268326707507</v>
      </c>
      <c r="V8" s="55">
        <v>30.631882871954275</v>
      </c>
      <c r="W8" s="55">
        <v>30.396446138240957</v>
      </c>
      <c r="X8" s="55">
        <f>SUM(X12,X16,X20,X24,X28,X32)</f>
        <v>29.10387718004365</v>
      </c>
    </row>
    <row r="9" spans="1:25" ht="10.5" customHeight="1" x14ac:dyDescent="0.25">
      <c r="A9" s="53"/>
      <c r="B9" s="54" t="s">
        <v>22</v>
      </c>
      <c r="C9" s="54"/>
      <c r="D9" s="54"/>
      <c r="E9" s="54"/>
      <c r="F9" s="55">
        <v>27.9</v>
      </c>
      <c r="G9" s="55">
        <v>28.5</v>
      </c>
      <c r="H9" s="55">
        <v>27.4</v>
      </c>
      <c r="I9" s="55">
        <v>26.8</v>
      </c>
      <c r="J9" s="55">
        <v>25.5</v>
      </c>
      <c r="K9" s="55">
        <v>25.2</v>
      </c>
      <c r="L9" s="55">
        <v>24</v>
      </c>
      <c r="M9" s="55">
        <v>23.932133750000002</v>
      </c>
      <c r="N9" s="55">
        <v>26.685961999999996</v>
      </c>
      <c r="O9" s="55">
        <v>22.949581999999996</v>
      </c>
      <c r="P9" s="55">
        <v>25.282345000000003</v>
      </c>
      <c r="Q9" s="55">
        <v>24.940192</v>
      </c>
      <c r="R9" s="55">
        <v>24.110529</v>
      </c>
      <c r="S9" s="55">
        <v>24.123995000000001</v>
      </c>
      <c r="T9" s="55">
        <v>26.590548247378617</v>
      </c>
      <c r="U9" s="55">
        <v>26.596548247378617</v>
      </c>
      <c r="V9" s="55">
        <v>26.818007224785145</v>
      </c>
      <c r="W9" s="55">
        <v>26.117241138240953</v>
      </c>
      <c r="X9" s="55">
        <f>SUM(X13,X17,X21,X25,X29,X33)</f>
        <v>25.14832218004365</v>
      </c>
    </row>
    <row r="10" spans="1:25" ht="10.5" customHeight="1" x14ac:dyDescent="0.25">
      <c r="A10" s="53"/>
      <c r="B10" s="54" t="s">
        <v>23</v>
      </c>
      <c r="C10" s="54"/>
      <c r="D10" s="54"/>
      <c r="E10" s="54"/>
      <c r="F10" s="55">
        <v>22.6</v>
      </c>
      <c r="G10" s="55">
        <v>23.2</v>
      </c>
      <c r="H10" s="55">
        <v>23.6</v>
      </c>
      <c r="I10" s="55">
        <v>22.5</v>
      </c>
      <c r="J10" s="55">
        <v>21.3</v>
      </c>
      <c r="K10" s="55" t="s">
        <v>33</v>
      </c>
      <c r="L10" s="55">
        <v>19.399999999999999</v>
      </c>
      <c r="M10" s="55">
        <v>20.434000000000005</v>
      </c>
      <c r="N10" s="55">
        <v>22.385999999999999</v>
      </c>
      <c r="O10" s="55">
        <v>19.939999999999998</v>
      </c>
      <c r="P10" s="55">
        <v>21.234999999999999</v>
      </c>
      <c r="Q10" s="55">
        <v>22.704999999999991</v>
      </c>
      <c r="R10" s="55">
        <v>20.711000000000002</v>
      </c>
      <c r="S10" s="55">
        <v>20.82</v>
      </c>
      <c r="T10" s="55">
        <v>21.869000000000003</v>
      </c>
      <c r="U10" s="55">
        <v>21.824999999999999</v>
      </c>
      <c r="V10" s="55">
        <v>21.714000000000002</v>
      </c>
      <c r="W10" s="55">
        <v>20.461999999999996</v>
      </c>
      <c r="X10" s="55">
        <f>SUM(X14,X18,X22,X26,X30,X34)</f>
        <v>19.544999999999998</v>
      </c>
    </row>
    <row r="11" spans="1:25" ht="15" customHeight="1" x14ac:dyDescent="0.25">
      <c r="A11" s="46" t="s">
        <v>34</v>
      </c>
      <c r="B11" s="57"/>
      <c r="C11" s="57"/>
      <c r="D11" s="57"/>
      <c r="E11" s="57"/>
      <c r="F11" s="58">
        <v>14.8</v>
      </c>
      <c r="G11" s="58">
        <v>13.7</v>
      </c>
      <c r="H11" s="58">
        <v>12.6</v>
      </c>
      <c r="I11" s="58">
        <v>8.6</v>
      </c>
      <c r="J11" s="58">
        <v>6.1</v>
      </c>
      <c r="K11" s="58">
        <v>4.7</v>
      </c>
      <c r="L11" s="58">
        <v>3.3</v>
      </c>
      <c r="M11" s="58">
        <v>2.7573388899999998</v>
      </c>
      <c r="N11" s="58">
        <v>2.5005499999999996</v>
      </c>
      <c r="O11" s="58">
        <v>1.958115</v>
      </c>
      <c r="P11" s="58">
        <v>1.9584220000000001</v>
      </c>
      <c r="Q11" s="58">
        <v>1.5800360000000002</v>
      </c>
      <c r="R11" s="58">
        <v>1.3164629999999999</v>
      </c>
      <c r="S11" s="58">
        <v>1.234693</v>
      </c>
      <c r="T11" s="58">
        <v>1.026</v>
      </c>
      <c r="U11" s="58">
        <v>1.0249999999999999</v>
      </c>
      <c r="V11" s="58">
        <v>0.9930000000000001</v>
      </c>
      <c r="W11" s="58">
        <v>0.79600000000000004</v>
      </c>
      <c r="X11" s="58">
        <f>SUM(X12:X14)</f>
        <v>0.76300000000000001</v>
      </c>
    </row>
    <row r="12" spans="1:25" ht="10.5" customHeight="1" x14ac:dyDescent="0.25">
      <c r="A12" s="53"/>
      <c r="B12" s="54" t="s">
        <v>32</v>
      </c>
      <c r="C12" s="54"/>
      <c r="D12" s="54"/>
      <c r="E12" s="54"/>
      <c r="F12" s="55">
        <v>9</v>
      </c>
      <c r="G12" s="55">
        <v>8.1</v>
      </c>
      <c r="H12" s="55">
        <v>7.8</v>
      </c>
      <c r="I12" s="55">
        <v>5.4</v>
      </c>
      <c r="J12" s="55">
        <v>3.4</v>
      </c>
      <c r="K12" s="55">
        <v>2.6</v>
      </c>
      <c r="L12" s="55">
        <v>2</v>
      </c>
      <c r="M12" s="55">
        <v>1.4997371399999999</v>
      </c>
      <c r="N12" s="55">
        <v>1.2579999999999998</v>
      </c>
      <c r="O12" s="55">
        <v>0.93100000000000005</v>
      </c>
      <c r="P12" s="55">
        <v>0.94099999999999995</v>
      </c>
      <c r="Q12" s="55">
        <v>0.90300000000000002</v>
      </c>
      <c r="R12" s="55">
        <v>0.74299999999999999</v>
      </c>
      <c r="S12" s="55">
        <v>0.753</v>
      </c>
      <c r="T12" s="55">
        <v>0.42799999999999999</v>
      </c>
      <c r="U12" s="55">
        <v>0.42799999999999999</v>
      </c>
      <c r="V12" s="55">
        <v>0.40100000000000002</v>
      </c>
      <c r="W12" s="55">
        <v>0.39700000000000002</v>
      </c>
      <c r="X12" s="55">
        <v>0.378</v>
      </c>
    </row>
    <row r="13" spans="1:25" ht="10.5" customHeight="1" x14ac:dyDescent="0.25">
      <c r="A13" s="53"/>
      <c r="B13" s="54" t="s">
        <v>22</v>
      </c>
      <c r="C13" s="54"/>
      <c r="D13" s="54"/>
      <c r="E13" s="54"/>
      <c r="F13" s="55">
        <v>2.5</v>
      </c>
      <c r="G13" s="55">
        <v>2.4</v>
      </c>
      <c r="H13" s="55">
        <v>1.9</v>
      </c>
      <c r="I13" s="55">
        <v>1.3</v>
      </c>
      <c r="J13" s="55">
        <v>1.1000000000000001</v>
      </c>
      <c r="K13" s="55">
        <v>0.7</v>
      </c>
      <c r="L13" s="55">
        <v>0.5</v>
      </c>
      <c r="M13" s="55">
        <v>0.39360175000000003</v>
      </c>
      <c r="N13" s="55">
        <v>0.37454999999999994</v>
      </c>
      <c r="O13" s="55">
        <v>0.337115</v>
      </c>
      <c r="P13" s="55">
        <v>0.270422</v>
      </c>
      <c r="Q13" s="55">
        <v>0.19803599999999999</v>
      </c>
      <c r="R13" s="55">
        <v>0.136463</v>
      </c>
      <c r="S13" s="55">
        <v>4.1692999999999994E-2</v>
      </c>
      <c r="T13" s="55">
        <v>0.17100000000000001</v>
      </c>
      <c r="U13" s="55">
        <v>0.17100000000000001</v>
      </c>
      <c r="V13" s="55">
        <v>0.17899999999999999</v>
      </c>
      <c r="W13" s="55">
        <v>0.125</v>
      </c>
      <c r="X13" s="55">
        <v>0.11899999999999999</v>
      </c>
    </row>
    <row r="14" spans="1:25" ht="10.5" customHeight="1" x14ac:dyDescent="0.25">
      <c r="A14" s="53"/>
      <c r="B14" s="54" t="s">
        <v>23</v>
      </c>
      <c r="C14" s="54"/>
      <c r="D14" s="54"/>
      <c r="E14" s="54"/>
      <c r="F14" s="55">
        <v>3.3</v>
      </c>
      <c r="G14" s="55">
        <v>3.2</v>
      </c>
      <c r="H14" s="55">
        <v>2.9</v>
      </c>
      <c r="I14" s="55">
        <v>1.9</v>
      </c>
      <c r="J14" s="55">
        <v>1.6</v>
      </c>
      <c r="K14" s="55">
        <v>1.4</v>
      </c>
      <c r="L14" s="55">
        <v>0.8</v>
      </c>
      <c r="M14" s="55">
        <v>0.86399999999999999</v>
      </c>
      <c r="N14" s="55">
        <v>0.86799999999999999</v>
      </c>
      <c r="O14" s="55">
        <v>0.69</v>
      </c>
      <c r="P14" s="55">
        <v>0.747</v>
      </c>
      <c r="Q14" s="55">
        <v>0.47899999999999998</v>
      </c>
      <c r="R14" s="55">
        <v>0.43699999999999994</v>
      </c>
      <c r="S14" s="55">
        <v>0.43999999999999995</v>
      </c>
      <c r="T14" s="55">
        <v>0.42700000000000005</v>
      </c>
      <c r="U14" s="55">
        <v>0.42600000000000005</v>
      </c>
      <c r="V14" s="55">
        <v>0.41300000000000003</v>
      </c>
      <c r="W14" s="55">
        <v>0.27400000000000002</v>
      </c>
      <c r="X14" s="55">
        <v>0.26600000000000001</v>
      </c>
    </row>
    <row r="15" spans="1:25" ht="15" customHeight="1" x14ac:dyDescent="0.25">
      <c r="A15" s="46" t="s">
        <v>35</v>
      </c>
      <c r="B15" s="57"/>
      <c r="C15" s="57"/>
      <c r="D15" s="57"/>
      <c r="E15" s="57"/>
      <c r="F15" s="58">
        <v>41</v>
      </c>
      <c r="G15" s="58">
        <v>42.1</v>
      </c>
      <c r="H15" s="58">
        <v>41.9</v>
      </c>
      <c r="I15" s="58">
        <v>42.4</v>
      </c>
      <c r="J15" s="58">
        <v>41.8</v>
      </c>
      <c r="K15" s="58">
        <v>42.4</v>
      </c>
      <c r="L15" s="58">
        <v>42.5</v>
      </c>
      <c r="M15" s="58">
        <v>43.387048040000003</v>
      </c>
      <c r="N15" s="58">
        <v>49.179615999999996</v>
      </c>
      <c r="O15" s="58">
        <v>42.631194999999998</v>
      </c>
      <c r="P15" s="58">
        <v>45.571574999999996</v>
      </c>
      <c r="Q15" s="58">
        <v>46.715602999999994</v>
      </c>
      <c r="R15" s="58">
        <v>44.389527999999999</v>
      </c>
      <c r="S15" s="58">
        <v>44.609507999999998</v>
      </c>
      <c r="T15" s="58">
        <v>46.270046114062396</v>
      </c>
      <c r="U15" s="58">
        <v>46.238046114062399</v>
      </c>
      <c r="V15" s="58">
        <v>46.306011186602774</v>
      </c>
      <c r="W15" s="58">
        <v>44.928969609674517</v>
      </c>
      <c r="X15" s="58">
        <f>SUM(X16:X18)</f>
        <v>43.059531855397573</v>
      </c>
    </row>
    <row r="16" spans="1:25" ht="10.5" customHeight="1" x14ac:dyDescent="0.25">
      <c r="A16" s="53"/>
      <c r="B16" s="54" t="s">
        <v>32</v>
      </c>
      <c r="C16" s="54"/>
      <c r="D16" s="54"/>
      <c r="E16" s="54"/>
      <c r="F16" s="55">
        <v>3</v>
      </c>
      <c r="G16" s="55">
        <v>3.6</v>
      </c>
      <c r="H16" s="55">
        <v>3.7</v>
      </c>
      <c r="I16" s="55">
        <v>3.7</v>
      </c>
      <c r="J16" s="55">
        <v>4.7</v>
      </c>
      <c r="K16" s="55">
        <v>4.2</v>
      </c>
      <c r="L16" s="55">
        <v>5.4</v>
      </c>
      <c r="M16" s="55">
        <v>5.2245670400000002</v>
      </c>
      <c r="N16" s="55">
        <v>5.8309999999999995</v>
      </c>
      <c r="O16" s="55">
        <v>6.0419999999999998</v>
      </c>
      <c r="P16" s="55">
        <v>5.72</v>
      </c>
      <c r="Q16" s="55">
        <v>5.7960000000000003</v>
      </c>
      <c r="R16" s="55">
        <v>5.8319999999999999</v>
      </c>
      <c r="S16" s="55">
        <v>5.8809999999999993</v>
      </c>
      <c r="T16" s="55">
        <v>5.5255230570311982</v>
      </c>
      <c r="U16" s="55">
        <v>5.5255230570311982</v>
      </c>
      <c r="V16" s="55">
        <v>5.4870055933013866</v>
      </c>
      <c r="W16" s="55">
        <v>5.4504848048372603</v>
      </c>
      <c r="X16" s="55">
        <v>5.2107659276987857</v>
      </c>
    </row>
    <row r="17" spans="1:24" ht="10.5" customHeight="1" x14ac:dyDescent="0.25">
      <c r="A17" s="53"/>
      <c r="B17" s="54" t="s">
        <v>22</v>
      </c>
      <c r="C17" s="54"/>
      <c r="D17" s="54"/>
      <c r="E17" s="54"/>
      <c r="F17" s="55">
        <v>23.3</v>
      </c>
      <c r="G17" s="55">
        <v>23.3</v>
      </c>
      <c r="H17" s="55">
        <v>22.8</v>
      </c>
      <c r="I17" s="55">
        <v>23.1</v>
      </c>
      <c r="J17" s="55">
        <v>22.4</v>
      </c>
      <c r="K17" s="55">
        <v>22.8</v>
      </c>
      <c r="L17" s="55">
        <v>22.3</v>
      </c>
      <c r="M17" s="55">
        <v>21.895481</v>
      </c>
      <c r="N17" s="55">
        <v>24.881615999999998</v>
      </c>
      <c r="O17" s="55">
        <v>21.113194999999997</v>
      </c>
      <c r="P17" s="55">
        <v>23.293575000000001</v>
      </c>
      <c r="Q17" s="55">
        <v>23.012603000000002</v>
      </c>
      <c r="R17" s="55">
        <v>22.049528000000002</v>
      </c>
      <c r="S17" s="55">
        <v>22.146508000000001</v>
      </c>
      <c r="T17" s="55">
        <v>23.9925230570312</v>
      </c>
      <c r="U17" s="55">
        <v>23.997523057031199</v>
      </c>
      <c r="V17" s="55">
        <v>24.19600559330139</v>
      </c>
      <c r="W17" s="55">
        <v>23.614484804837257</v>
      </c>
      <c r="X17" s="55">
        <v>22.725765927698788</v>
      </c>
    </row>
    <row r="18" spans="1:24" ht="10.5" customHeight="1" x14ac:dyDescent="0.25">
      <c r="A18" s="53"/>
      <c r="B18" s="54" t="s">
        <v>23</v>
      </c>
      <c r="C18" s="54"/>
      <c r="D18" s="54"/>
      <c r="E18" s="54"/>
      <c r="F18" s="55">
        <v>14.7</v>
      </c>
      <c r="G18" s="55">
        <v>15.2</v>
      </c>
      <c r="H18" s="55">
        <v>15.5</v>
      </c>
      <c r="I18" s="55">
        <v>15.5</v>
      </c>
      <c r="J18" s="55">
        <v>14.7</v>
      </c>
      <c r="K18" s="55">
        <v>15.4</v>
      </c>
      <c r="L18" s="55">
        <v>14.8</v>
      </c>
      <c r="M18" s="55">
        <v>16.267000000000003</v>
      </c>
      <c r="N18" s="55">
        <v>18.467000000000002</v>
      </c>
      <c r="O18" s="55">
        <v>15.475999999999999</v>
      </c>
      <c r="P18" s="55">
        <v>16.558</v>
      </c>
      <c r="Q18" s="55">
        <v>17.906999999999993</v>
      </c>
      <c r="R18" s="55">
        <v>16.507999999999999</v>
      </c>
      <c r="S18" s="55">
        <v>16.581999999999997</v>
      </c>
      <c r="T18" s="55">
        <v>16.752000000000002</v>
      </c>
      <c r="U18" s="55">
        <v>16.715</v>
      </c>
      <c r="V18" s="55">
        <v>16.623000000000001</v>
      </c>
      <c r="W18" s="55">
        <v>15.863999999999999</v>
      </c>
      <c r="X18" s="55">
        <v>15.122999999999999</v>
      </c>
    </row>
    <row r="19" spans="1:24" ht="15" customHeight="1" x14ac:dyDescent="0.25">
      <c r="A19" s="46" t="s">
        <v>36</v>
      </c>
      <c r="B19" s="57"/>
      <c r="C19" s="57"/>
      <c r="D19" s="57"/>
      <c r="E19" s="57"/>
      <c r="F19" s="58">
        <v>21.8</v>
      </c>
      <c r="G19" s="58">
        <v>21.8</v>
      </c>
      <c r="H19" s="58">
        <v>22.6</v>
      </c>
      <c r="I19" s="58">
        <v>20.6</v>
      </c>
      <c r="J19" s="58">
        <v>20.7</v>
      </c>
      <c r="K19" s="58">
        <v>18.2</v>
      </c>
      <c r="L19" s="58">
        <v>16.600000000000001</v>
      </c>
      <c r="M19" s="58">
        <v>17.986432607864998</v>
      </c>
      <c r="N19" s="58">
        <v>19.408696513982541</v>
      </c>
      <c r="O19" s="58">
        <v>18.197094133258936</v>
      </c>
      <c r="P19" s="58">
        <v>18.672345240245072</v>
      </c>
      <c r="Q19" s="58">
        <v>19.288347486521399</v>
      </c>
      <c r="R19" s="58">
        <v>18.377301171155835</v>
      </c>
      <c r="S19" s="58">
        <v>18.497009913051951</v>
      </c>
      <c r="T19" s="58">
        <v>20.835347055617866</v>
      </c>
      <c r="U19" s="58">
        <v>20.807185400391283</v>
      </c>
      <c r="V19" s="58">
        <v>21.009878910136642</v>
      </c>
      <c r="W19" s="58">
        <v>20.933717666807393</v>
      </c>
      <c r="X19" s="58">
        <f>SUM(X20:X22)</f>
        <v>20.084667504689726</v>
      </c>
    </row>
    <row r="20" spans="1:24" ht="10.5" customHeight="1" x14ac:dyDescent="0.25">
      <c r="A20" s="53"/>
      <c r="B20" s="54" t="s">
        <v>32</v>
      </c>
      <c r="C20" s="54"/>
      <c r="D20" s="54"/>
      <c r="E20" s="54"/>
      <c r="F20" s="55">
        <v>16.5</v>
      </c>
      <c r="G20" s="55">
        <v>15.8</v>
      </c>
      <c r="H20" s="55">
        <v>16.3</v>
      </c>
      <c r="I20" s="55">
        <v>15.3</v>
      </c>
      <c r="J20" s="55">
        <v>15.3</v>
      </c>
      <c r="K20" s="55">
        <v>13.7</v>
      </c>
      <c r="L20" s="55">
        <v>12.9</v>
      </c>
      <c r="M20" s="55">
        <v>14.649381607864999</v>
      </c>
      <c r="N20" s="55">
        <v>16.12890051398254</v>
      </c>
      <c r="O20" s="55">
        <v>14.351822133258935</v>
      </c>
      <c r="P20" s="55">
        <v>14.55799724024507</v>
      </c>
      <c r="Q20" s="55">
        <v>14.6997944865214</v>
      </c>
      <c r="R20" s="55">
        <v>14.012763171155836</v>
      </c>
      <c r="S20" s="55">
        <v>14.109215913051951</v>
      </c>
      <c r="T20" s="55">
        <v>15.25032186527045</v>
      </c>
      <c r="U20" s="55">
        <v>15.227160210043868</v>
      </c>
      <c r="V20" s="55">
        <v>15.425877278652887</v>
      </c>
      <c r="W20" s="55">
        <v>15.307961333403696</v>
      </c>
      <c r="X20" s="55">
        <v>14.671111252344863</v>
      </c>
    </row>
    <row r="21" spans="1:24" ht="10.5" customHeight="1" x14ac:dyDescent="0.25">
      <c r="A21" s="53"/>
      <c r="B21" s="54" t="s">
        <v>22</v>
      </c>
      <c r="C21" s="54"/>
      <c r="D21" s="54"/>
      <c r="E21" s="54"/>
      <c r="F21" s="55">
        <v>1.5</v>
      </c>
      <c r="G21" s="55">
        <v>2.1</v>
      </c>
      <c r="H21" s="55">
        <v>2.1</v>
      </c>
      <c r="I21" s="55">
        <v>1.7</v>
      </c>
      <c r="J21" s="55">
        <v>1.5</v>
      </c>
      <c r="K21" s="55">
        <v>1.2</v>
      </c>
      <c r="L21" s="55">
        <v>0.8</v>
      </c>
      <c r="M21" s="55">
        <v>1.1240510000000001</v>
      </c>
      <c r="N21" s="55">
        <v>1.0467960000000001</v>
      </c>
      <c r="O21" s="55">
        <v>1.1142720000000002</v>
      </c>
      <c r="P21" s="55">
        <v>1.2753480000000004</v>
      </c>
      <c r="Q21" s="55">
        <v>1.2695530000000002</v>
      </c>
      <c r="R21" s="55">
        <v>1.4285379999999999</v>
      </c>
      <c r="S21" s="55">
        <v>1.4347939999999999</v>
      </c>
      <c r="T21" s="55">
        <v>2.0400251903474147</v>
      </c>
      <c r="U21" s="55">
        <v>2.041025190347415</v>
      </c>
      <c r="V21" s="55">
        <v>2.0630016314837545</v>
      </c>
      <c r="W21" s="55">
        <v>2.0587563334036965</v>
      </c>
      <c r="X21" s="55">
        <v>1.9925562523448628</v>
      </c>
    </row>
    <row r="22" spans="1:24" ht="10.5" customHeight="1" x14ac:dyDescent="0.25">
      <c r="A22" s="53"/>
      <c r="B22" s="54" t="s">
        <v>23</v>
      </c>
      <c r="C22" s="54"/>
      <c r="D22" s="54"/>
      <c r="E22" s="54"/>
      <c r="F22" s="55">
        <v>3.8</v>
      </c>
      <c r="G22" s="55">
        <v>3.9</v>
      </c>
      <c r="H22" s="55">
        <v>4.2</v>
      </c>
      <c r="I22" s="55">
        <v>3.6</v>
      </c>
      <c r="J22" s="55">
        <v>3.9</v>
      </c>
      <c r="K22" s="55">
        <v>3.3</v>
      </c>
      <c r="L22" s="55">
        <v>2.9</v>
      </c>
      <c r="M22" s="55">
        <v>2.2130000000000005</v>
      </c>
      <c r="N22" s="55">
        <v>2.2330000000000001</v>
      </c>
      <c r="O22" s="55">
        <v>2.7309999999999999</v>
      </c>
      <c r="P22" s="55">
        <v>2.839</v>
      </c>
      <c r="Q22" s="55">
        <v>3.319</v>
      </c>
      <c r="R22" s="55">
        <v>2.9359999999999995</v>
      </c>
      <c r="S22" s="55">
        <v>2.9529999999999998</v>
      </c>
      <c r="T22" s="55">
        <v>3.5449999999999999</v>
      </c>
      <c r="U22" s="55">
        <v>3.5389999999999997</v>
      </c>
      <c r="V22" s="55">
        <v>3.5210000000000004</v>
      </c>
      <c r="W22" s="55">
        <v>3.5669999999999997</v>
      </c>
      <c r="X22" s="55">
        <v>3.4209999999999998</v>
      </c>
    </row>
    <row r="23" spans="1:24" ht="15" customHeight="1" x14ac:dyDescent="0.25">
      <c r="A23" s="46" t="s">
        <v>37</v>
      </c>
      <c r="B23" s="57"/>
      <c r="C23" s="57"/>
      <c r="D23" s="57"/>
      <c r="E23" s="57"/>
      <c r="F23" s="58">
        <v>10.4</v>
      </c>
      <c r="G23" s="58">
        <v>11.4</v>
      </c>
      <c r="H23" s="58">
        <v>10.9</v>
      </c>
      <c r="I23" s="58">
        <v>12</v>
      </c>
      <c r="J23" s="58">
        <v>11.1</v>
      </c>
      <c r="K23" s="58">
        <v>11.9</v>
      </c>
      <c r="L23" s="58">
        <v>12.1</v>
      </c>
      <c r="M23" s="58">
        <v>13.8846983</v>
      </c>
      <c r="N23" s="58">
        <v>13.000000000000002</v>
      </c>
      <c r="O23" s="58">
        <v>12.740999999999998</v>
      </c>
      <c r="P23" s="58">
        <v>12.433</v>
      </c>
      <c r="Q23" s="58">
        <v>11.984</v>
      </c>
      <c r="R23" s="58">
        <v>10.996</v>
      </c>
      <c r="S23" s="58">
        <v>11.088000000000001</v>
      </c>
      <c r="T23" s="58">
        <v>11.375999999999999</v>
      </c>
      <c r="U23" s="58">
        <v>11.375999999999999</v>
      </c>
      <c r="V23" s="58">
        <v>9.8089999999999993</v>
      </c>
      <c r="W23" s="58">
        <v>9.3149999999999995</v>
      </c>
      <c r="X23" s="58">
        <f>SUM(X24:X26)</f>
        <v>8.9060000000000006</v>
      </c>
    </row>
    <row r="24" spans="1:24" ht="10.5" customHeight="1" x14ac:dyDescent="0.25">
      <c r="A24" s="53"/>
      <c r="B24" s="54" t="s">
        <v>32</v>
      </c>
      <c r="C24" s="54"/>
      <c r="D24" s="54"/>
      <c r="E24" s="54"/>
      <c r="F24" s="55">
        <v>9.9</v>
      </c>
      <c r="G24" s="55">
        <v>10.7</v>
      </c>
      <c r="H24" s="55">
        <v>10</v>
      </c>
      <c r="I24" s="55">
        <v>11.2</v>
      </c>
      <c r="J24" s="55">
        <v>10.4</v>
      </c>
      <c r="K24" s="55">
        <v>11.1</v>
      </c>
      <c r="L24" s="55">
        <v>11.4</v>
      </c>
      <c r="M24" s="55">
        <v>12.9996983</v>
      </c>
      <c r="N24" s="55">
        <v>12.351000000000001</v>
      </c>
      <c r="O24" s="55">
        <v>11.968999999999999</v>
      </c>
      <c r="P24" s="55">
        <v>11.525</v>
      </c>
      <c r="Q24" s="55">
        <v>11.07</v>
      </c>
      <c r="R24" s="55">
        <v>10.265000000000001</v>
      </c>
      <c r="S24" s="55">
        <v>10.351000000000001</v>
      </c>
      <c r="T24" s="55">
        <v>10.425000000000001</v>
      </c>
      <c r="U24" s="55">
        <v>10.425000000000001</v>
      </c>
      <c r="V24" s="55">
        <v>8.8490000000000002</v>
      </c>
      <c r="W24" s="55">
        <v>8.7739999999999991</v>
      </c>
      <c r="X24" s="55">
        <v>8.3849999999999998</v>
      </c>
    </row>
    <row r="25" spans="1:24" ht="10.5" customHeight="1" x14ac:dyDescent="0.25">
      <c r="A25" s="53"/>
      <c r="B25" s="54" t="s">
        <v>22</v>
      </c>
      <c r="C25" s="54"/>
      <c r="D25" s="54"/>
      <c r="E25" s="54"/>
      <c r="F25" s="55">
        <v>0.2</v>
      </c>
      <c r="G25" s="55">
        <v>0.3</v>
      </c>
      <c r="H25" s="55">
        <v>0.2</v>
      </c>
      <c r="I25" s="55">
        <v>0.3</v>
      </c>
      <c r="J25" s="55">
        <v>0.2</v>
      </c>
      <c r="K25" s="55">
        <v>0.2</v>
      </c>
      <c r="L25" s="55">
        <v>0.2</v>
      </c>
      <c r="M25" s="55">
        <v>0.23599999999999999</v>
      </c>
      <c r="N25" s="55">
        <v>0.17899999999999999</v>
      </c>
      <c r="O25" s="55">
        <v>0.16800000000000001</v>
      </c>
      <c r="P25" s="55">
        <v>0.161</v>
      </c>
      <c r="Q25" s="55">
        <v>0.19700000000000001</v>
      </c>
      <c r="R25" s="55">
        <v>0.26800000000000002</v>
      </c>
      <c r="S25" s="55">
        <v>0.26800000000000002</v>
      </c>
      <c r="T25" s="55">
        <v>0.187</v>
      </c>
      <c r="U25" s="55">
        <v>0.187</v>
      </c>
      <c r="V25" s="55">
        <v>0.184</v>
      </c>
      <c r="W25" s="55">
        <v>0.10299999999999999</v>
      </c>
      <c r="X25" s="55">
        <v>9.9000000000000005E-2</v>
      </c>
    </row>
    <row r="26" spans="1:24" ht="10.5" customHeight="1" x14ac:dyDescent="0.25">
      <c r="A26" s="53"/>
      <c r="B26" s="54" t="s">
        <v>23</v>
      </c>
      <c r="C26" s="54"/>
      <c r="D26" s="54"/>
      <c r="E26" s="54"/>
      <c r="F26" s="55">
        <v>0.3</v>
      </c>
      <c r="G26" s="55">
        <v>0.4</v>
      </c>
      <c r="H26" s="55">
        <v>0.6</v>
      </c>
      <c r="I26" s="55">
        <v>0.4</v>
      </c>
      <c r="J26" s="55">
        <v>0.5</v>
      </c>
      <c r="K26" s="55">
        <v>0.6</v>
      </c>
      <c r="L26" s="55">
        <v>0.5</v>
      </c>
      <c r="M26" s="55">
        <v>0.64900000000000002</v>
      </c>
      <c r="N26" s="55">
        <v>0.47</v>
      </c>
      <c r="O26" s="55">
        <v>0.60399999999999998</v>
      </c>
      <c r="P26" s="55">
        <v>0.747</v>
      </c>
      <c r="Q26" s="55">
        <v>0.71699999999999997</v>
      </c>
      <c r="R26" s="55">
        <v>0.46300000000000002</v>
      </c>
      <c r="S26" s="55">
        <v>0.46899999999999997</v>
      </c>
      <c r="T26" s="55">
        <v>0.76400000000000001</v>
      </c>
      <c r="U26" s="55">
        <v>0.76400000000000001</v>
      </c>
      <c r="V26" s="55">
        <v>0.77600000000000002</v>
      </c>
      <c r="W26" s="55">
        <v>0.438</v>
      </c>
      <c r="X26" s="55">
        <v>0.42199999999999999</v>
      </c>
    </row>
    <row r="27" spans="1:24" ht="15" customHeight="1" x14ac:dyDescent="0.25">
      <c r="A27" s="46" t="s">
        <v>38</v>
      </c>
      <c r="B27" s="57"/>
      <c r="C27" s="57"/>
      <c r="D27" s="57"/>
      <c r="E27" s="57"/>
      <c r="F27" s="58">
        <v>1.2</v>
      </c>
      <c r="G27" s="58">
        <v>1.2</v>
      </c>
      <c r="H27" s="58">
        <v>0.9</v>
      </c>
      <c r="I27" s="58">
        <v>1.4</v>
      </c>
      <c r="J27" s="58">
        <v>1</v>
      </c>
      <c r="K27" s="58">
        <v>0.9</v>
      </c>
      <c r="L27" s="58">
        <v>0.7</v>
      </c>
      <c r="M27" s="58">
        <v>0.84295808999999999</v>
      </c>
      <c r="N27" s="58">
        <v>0.70100000000000007</v>
      </c>
      <c r="O27" s="58">
        <v>0.64700000000000002</v>
      </c>
      <c r="P27" s="58">
        <v>0.71400000000000008</v>
      </c>
      <c r="Q27" s="58">
        <v>0.56899999999999995</v>
      </c>
      <c r="R27" s="58">
        <v>0.79800000000000004</v>
      </c>
      <c r="S27" s="58">
        <v>0.82</v>
      </c>
      <c r="T27" s="58">
        <v>0.79899999999999993</v>
      </c>
      <c r="U27" s="58">
        <v>0.79899999999999993</v>
      </c>
      <c r="V27" s="58">
        <v>0.80899999999999994</v>
      </c>
      <c r="W27" s="149">
        <v>0.72100000000000009</v>
      </c>
      <c r="X27" s="149">
        <f>SUM(X28:X30)</f>
        <v>0.71300000000000008</v>
      </c>
    </row>
    <row r="28" spans="1:24" ht="10.5" customHeight="1" x14ac:dyDescent="0.25">
      <c r="A28" s="53"/>
      <c r="B28" s="54" t="s">
        <v>32</v>
      </c>
      <c r="C28" s="54"/>
      <c r="D28" s="54"/>
      <c r="E28" s="54"/>
      <c r="F28" s="55">
        <v>0.3</v>
      </c>
      <c r="G28" s="55">
        <v>0.2</v>
      </c>
      <c r="H28" s="55">
        <v>0.2</v>
      </c>
      <c r="I28" s="55">
        <v>0.4</v>
      </c>
      <c r="J28" s="55">
        <v>0.3</v>
      </c>
      <c r="K28" s="55">
        <v>0.2</v>
      </c>
      <c r="L28" s="55">
        <v>0.2</v>
      </c>
      <c r="M28" s="55">
        <v>0.22195809</v>
      </c>
      <c r="N28" s="55">
        <v>0.214</v>
      </c>
      <c r="O28" s="55">
        <v>0.123</v>
      </c>
      <c r="P28" s="55">
        <v>0.16700000000000001</v>
      </c>
      <c r="Q28" s="55">
        <v>9.6000000000000002E-2</v>
      </c>
      <c r="R28" s="55">
        <v>0.23699999999999999</v>
      </c>
      <c r="S28" s="55">
        <v>0.245</v>
      </c>
      <c r="T28" s="55">
        <v>0.251</v>
      </c>
      <c r="U28" s="55">
        <v>0.251</v>
      </c>
      <c r="V28" s="55">
        <v>0.26500000000000001</v>
      </c>
      <c r="W28" s="55">
        <v>0.26300000000000001</v>
      </c>
      <c r="X28" s="55">
        <v>0.26100000000000001</v>
      </c>
    </row>
    <row r="29" spans="1:24" ht="10.5" customHeight="1" x14ac:dyDescent="0.25">
      <c r="A29" s="53"/>
      <c r="B29" s="54" t="s">
        <v>22</v>
      </c>
      <c r="C29" s="54"/>
      <c r="D29" s="54"/>
      <c r="E29" s="54"/>
      <c r="F29" s="55">
        <v>0.4</v>
      </c>
      <c r="G29" s="55">
        <v>0.4</v>
      </c>
      <c r="H29" s="55">
        <v>0.4</v>
      </c>
      <c r="I29" s="55">
        <v>0.4</v>
      </c>
      <c r="J29" s="55">
        <v>0.3</v>
      </c>
      <c r="K29" s="55">
        <v>0.3</v>
      </c>
      <c r="L29" s="55">
        <v>0.2</v>
      </c>
      <c r="M29" s="55">
        <v>0.247</v>
      </c>
      <c r="N29" s="55">
        <v>0.17399999999999999</v>
      </c>
      <c r="O29" s="55">
        <v>0.2</v>
      </c>
      <c r="P29" s="55">
        <v>0.27700000000000002</v>
      </c>
      <c r="Q29" s="55">
        <v>0.255</v>
      </c>
      <c r="R29" s="55">
        <v>0.22600000000000001</v>
      </c>
      <c r="S29" s="55">
        <v>0.23100000000000001</v>
      </c>
      <c r="T29" s="55">
        <v>0.19600000000000001</v>
      </c>
      <c r="U29" s="55">
        <v>0.19600000000000001</v>
      </c>
      <c r="V29" s="55">
        <v>0.192</v>
      </c>
      <c r="W29" s="55">
        <v>0.185</v>
      </c>
      <c r="X29" s="55">
        <v>0.183</v>
      </c>
    </row>
    <row r="30" spans="1:24" ht="10.5" customHeight="1" x14ac:dyDescent="0.25">
      <c r="A30" s="53"/>
      <c r="B30" s="54" t="s">
        <v>23</v>
      </c>
      <c r="C30" s="54"/>
      <c r="D30" s="54"/>
      <c r="E30" s="54"/>
      <c r="F30" s="55">
        <v>0.5</v>
      </c>
      <c r="G30" s="55">
        <v>0.5</v>
      </c>
      <c r="H30" s="55">
        <v>0.4</v>
      </c>
      <c r="I30" s="55">
        <v>0.6</v>
      </c>
      <c r="J30" s="55">
        <v>0.4</v>
      </c>
      <c r="K30" s="55">
        <v>0.4</v>
      </c>
      <c r="L30" s="55">
        <v>0.3</v>
      </c>
      <c r="M30" s="55">
        <v>0.374</v>
      </c>
      <c r="N30" s="55">
        <v>0.313</v>
      </c>
      <c r="O30" s="55">
        <v>0.32400000000000001</v>
      </c>
      <c r="P30" s="55">
        <v>0.27</v>
      </c>
      <c r="Q30" s="55">
        <v>0.218</v>
      </c>
      <c r="R30" s="55">
        <v>0.33500000000000002</v>
      </c>
      <c r="S30" s="55">
        <v>0.34399999999999997</v>
      </c>
      <c r="T30" s="55">
        <v>0.35199999999999998</v>
      </c>
      <c r="U30" s="55">
        <v>0.35199999999999998</v>
      </c>
      <c r="V30" s="55">
        <v>0.35199999999999998</v>
      </c>
      <c r="W30" s="55">
        <v>0.27300000000000002</v>
      </c>
      <c r="X30" s="55">
        <v>0.26900000000000002</v>
      </c>
    </row>
    <row r="31" spans="1:24" ht="15" customHeight="1" x14ac:dyDescent="0.25">
      <c r="A31" s="46" t="s">
        <v>39</v>
      </c>
      <c r="B31" s="57"/>
      <c r="C31" s="57"/>
      <c r="D31" s="57"/>
      <c r="E31" s="57"/>
      <c r="F31" s="58" t="s">
        <v>40</v>
      </c>
      <c r="G31" s="58" t="s">
        <v>40</v>
      </c>
      <c r="H31" s="58" t="s">
        <v>40</v>
      </c>
      <c r="I31" s="58">
        <v>0.4</v>
      </c>
      <c r="J31" s="58">
        <v>0.2</v>
      </c>
      <c r="K31" s="58">
        <v>0.1</v>
      </c>
      <c r="L31" s="58">
        <v>0.1</v>
      </c>
      <c r="M31" s="58">
        <v>0.23053757</v>
      </c>
      <c r="N31" s="58">
        <v>0.128</v>
      </c>
      <c r="O31" s="58">
        <v>0.28499999999999998</v>
      </c>
      <c r="P31" s="58">
        <v>0.2</v>
      </c>
      <c r="Q31" s="58">
        <v>0.16200000000000001</v>
      </c>
      <c r="R31" s="58">
        <v>0.17799999999999999</v>
      </c>
      <c r="S31" s="58">
        <v>0.18</v>
      </c>
      <c r="T31" s="58">
        <v>0.219</v>
      </c>
      <c r="U31" s="58">
        <v>0.219</v>
      </c>
      <c r="V31" s="58">
        <v>0.23699999999999999</v>
      </c>
      <c r="W31" s="149">
        <v>0.28099999999999997</v>
      </c>
      <c r="X31" s="149">
        <f>SUM(X32:X34)</f>
        <v>0.27100000000000002</v>
      </c>
    </row>
    <row r="32" spans="1:24" ht="10.5" customHeight="1" x14ac:dyDescent="0.25">
      <c r="A32" s="53"/>
      <c r="B32" s="54" t="s">
        <v>32</v>
      </c>
      <c r="C32" s="54"/>
      <c r="D32" s="54"/>
      <c r="E32" s="54"/>
      <c r="F32" s="55" t="s">
        <v>41</v>
      </c>
      <c r="G32" s="55" t="s">
        <v>41</v>
      </c>
      <c r="H32" s="55" t="s">
        <v>41</v>
      </c>
      <c r="I32" s="55" t="s">
        <v>41</v>
      </c>
      <c r="J32" s="55" t="s">
        <v>41</v>
      </c>
      <c r="K32" s="55" t="s">
        <v>41</v>
      </c>
      <c r="L32" s="55" t="s">
        <v>41</v>
      </c>
      <c r="M32" s="55">
        <v>0.12753756999999999</v>
      </c>
      <c r="N32" s="55">
        <v>6.3E-2</v>
      </c>
      <c r="O32" s="55">
        <v>0.153</v>
      </c>
      <c r="P32" s="55">
        <v>0.121</v>
      </c>
      <c r="Q32" s="55">
        <v>8.8999999999999996E-2</v>
      </c>
      <c r="R32" s="55">
        <v>0.14399999999999999</v>
      </c>
      <c r="S32" s="55">
        <v>0.14599999999999999</v>
      </c>
      <c r="T32" s="55">
        <v>0.186</v>
      </c>
      <c r="U32" s="55">
        <v>0.186</v>
      </c>
      <c r="V32" s="55">
        <v>0.20399999999999999</v>
      </c>
      <c r="W32" s="55">
        <v>0.20399999999999999</v>
      </c>
      <c r="X32" s="55">
        <v>0.19800000000000001</v>
      </c>
    </row>
    <row r="33" spans="1:24" ht="10.5" customHeight="1" x14ac:dyDescent="0.25">
      <c r="A33" s="53"/>
      <c r="B33" s="54" t="s">
        <v>22</v>
      </c>
      <c r="C33" s="54"/>
      <c r="D33" s="54"/>
      <c r="E33" s="54"/>
      <c r="F33" s="55" t="s">
        <v>40</v>
      </c>
      <c r="G33" s="55" t="s">
        <v>40</v>
      </c>
      <c r="H33" s="55" t="s">
        <v>40</v>
      </c>
      <c r="I33" s="55" t="s">
        <v>40</v>
      </c>
      <c r="J33" s="55">
        <v>0</v>
      </c>
      <c r="K33" s="55">
        <v>0</v>
      </c>
      <c r="L33" s="55">
        <v>0</v>
      </c>
      <c r="M33" s="55">
        <v>3.5999999999999997E-2</v>
      </c>
      <c r="N33" s="55">
        <v>0.03</v>
      </c>
      <c r="O33" s="55">
        <v>1.7000000000000001E-2</v>
      </c>
      <c r="P33" s="55">
        <v>5.0000000000000001E-3</v>
      </c>
      <c r="Q33" s="55">
        <v>8.0000000000000002E-3</v>
      </c>
      <c r="R33" s="55">
        <v>2E-3</v>
      </c>
      <c r="S33" s="55">
        <v>2E-3</v>
      </c>
      <c r="T33" s="55">
        <v>4.0000000000000001E-3</v>
      </c>
      <c r="U33" s="55">
        <v>4.0000000000000001E-3</v>
      </c>
      <c r="V33" s="55">
        <v>4.0000000000000001E-3</v>
      </c>
      <c r="W33" s="55">
        <v>3.1E-2</v>
      </c>
      <c r="X33" s="55">
        <v>2.9000000000000001E-2</v>
      </c>
    </row>
    <row r="34" spans="1:24" ht="10.5" customHeight="1" x14ac:dyDescent="0.25">
      <c r="A34" s="59"/>
      <c r="B34" s="60" t="s">
        <v>23</v>
      </c>
      <c r="C34" s="60"/>
      <c r="D34" s="60"/>
      <c r="E34" s="60"/>
      <c r="F34" s="61" t="s">
        <v>40</v>
      </c>
      <c r="G34" s="61" t="s">
        <v>40</v>
      </c>
      <c r="H34" s="61" t="s">
        <v>40</v>
      </c>
      <c r="I34" s="61">
        <v>0.4</v>
      </c>
      <c r="J34" s="61">
        <v>0.2</v>
      </c>
      <c r="K34" s="61">
        <v>0.1</v>
      </c>
      <c r="L34" s="61">
        <v>0.1</v>
      </c>
      <c r="M34" s="61">
        <v>6.7000000000000004E-2</v>
      </c>
      <c r="N34" s="61">
        <v>3.5000000000000003E-2</v>
      </c>
      <c r="O34" s="61">
        <v>0.115</v>
      </c>
      <c r="P34" s="61">
        <v>7.3999999999999996E-2</v>
      </c>
      <c r="Q34" s="61">
        <v>6.5000000000000002E-2</v>
      </c>
      <c r="R34" s="61">
        <v>3.2000000000000001E-2</v>
      </c>
      <c r="S34" s="61">
        <v>3.2000000000000001E-2</v>
      </c>
      <c r="T34" s="61">
        <v>2.9000000000000001E-2</v>
      </c>
      <c r="U34" s="61">
        <v>2.9000000000000001E-2</v>
      </c>
      <c r="V34" s="61">
        <v>2.9000000000000001E-2</v>
      </c>
      <c r="W34" s="61">
        <v>4.5999999999999999E-2</v>
      </c>
      <c r="X34" s="61">
        <v>4.3999999999999997E-2</v>
      </c>
    </row>
    <row r="35" spans="1:24" x14ac:dyDescent="0.25">
      <c r="A35" s="62" t="s">
        <v>42</v>
      </c>
      <c r="B35" s="62"/>
      <c r="C35" s="62"/>
      <c r="D35" s="62"/>
      <c r="E35" s="62"/>
    </row>
    <row r="36" spans="1:24" ht="11.25" customHeight="1" x14ac:dyDescent="0.25">
      <c r="A36" s="63">
        <v>1</v>
      </c>
      <c r="B36" s="62" t="s">
        <v>43</v>
      </c>
      <c r="C36" s="62"/>
      <c r="D36" s="62"/>
      <c r="E36" s="62"/>
    </row>
    <row r="37" spans="1:24" ht="12.75" customHeight="1" x14ac:dyDescent="0.25">
      <c r="A37" s="63">
        <v>2</v>
      </c>
      <c r="B37" s="136" t="s">
        <v>44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64"/>
      <c r="X37" s="64"/>
    </row>
    <row r="38" spans="1:24" ht="24.75" customHeight="1" x14ac:dyDescent="0.25">
      <c r="A38" s="65">
        <v>3</v>
      </c>
      <c r="B38" s="136" t="s">
        <v>78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1:24" ht="21.75" customHeight="1" x14ac:dyDescent="0.25">
      <c r="A39" s="65">
        <v>4</v>
      </c>
      <c r="B39" s="136" t="s">
        <v>79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  <row r="40" spans="1:24" ht="21.75" customHeight="1" x14ac:dyDescent="0.25">
      <c r="A40" s="65">
        <v>5</v>
      </c>
      <c r="B40" s="136" t="s">
        <v>80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1:24" ht="21.75" customHeight="1" x14ac:dyDescent="0.25">
      <c r="A41" s="65">
        <v>6</v>
      </c>
      <c r="B41" s="136" t="s">
        <v>81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</row>
    <row r="42" spans="1:24" x14ac:dyDescent="0.25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x14ac:dyDescent="0.25">
      <c r="B43" s="40"/>
      <c r="F43" s="66"/>
    </row>
  </sheetData>
  <mergeCells count="7">
    <mergeCell ref="B38:X38"/>
    <mergeCell ref="B39:X39"/>
    <mergeCell ref="B40:X40"/>
    <mergeCell ref="B41:X41"/>
    <mergeCell ref="A2:V2"/>
    <mergeCell ref="F5:N5"/>
    <mergeCell ref="B37:V37"/>
  </mergeCells>
  <pageMargins left="1.3779527559055118" right="1.3779527559055118" top="1.1811023622047245" bottom="1.3779527559055118" header="0.51181102362204722" footer="0.51181102362204722"/>
  <pageSetup paperSize="9" scale="79" orientation="landscape" r:id="rId1"/>
  <headerFooter alignWithMargins="0"/>
  <colBreaks count="1" manualBreakCount="1">
    <brk id="25" max="1048575" man="1"/>
  </colBreaks>
  <ignoredErrors>
    <ignoredError sqref="S6:X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087E-A1BF-4A75-A863-3C4389551F89}">
  <sheetPr>
    <tabColor rgb="FF00B050"/>
  </sheetPr>
  <dimension ref="A2:O53"/>
  <sheetViews>
    <sheetView zoomScaleNormal="100" workbookViewId="0"/>
  </sheetViews>
  <sheetFormatPr defaultColWidth="9.109375" defaultRowHeight="13.2" x14ac:dyDescent="0.25"/>
  <cols>
    <col min="1" max="1" width="14.5546875" style="13" customWidth="1"/>
    <col min="2" max="5" width="3" style="13" hidden="1" customWidth="1"/>
    <col min="6" max="6" width="12.88671875" style="13" bestFit="1" customWidth="1"/>
    <col min="7" max="7" width="19" style="13" bestFit="1" customWidth="1"/>
    <col min="8" max="8" width="19.109375" style="13" bestFit="1" customWidth="1"/>
    <col min="9" max="9" width="9.109375" style="13"/>
    <col min="10" max="10" width="5.44140625" style="13" customWidth="1"/>
    <col min="11" max="16384" width="9.109375" style="13"/>
  </cols>
  <sheetData>
    <row r="2" spans="1:8" s="14" customFormat="1" ht="25.5" customHeight="1" x14ac:dyDescent="0.25">
      <c r="A2" s="146" t="s">
        <v>101</v>
      </c>
      <c r="B2" s="146"/>
      <c r="C2" s="146"/>
      <c r="D2" s="146"/>
      <c r="E2" s="146"/>
      <c r="F2" s="146"/>
      <c r="G2" s="146"/>
      <c r="H2" s="146"/>
    </row>
    <row r="3" spans="1:8" ht="25.5" customHeight="1" x14ac:dyDescent="0.25">
      <c r="A3" s="145" t="s">
        <v>102</v>
      </c>
      <c r="B3" s="145"/>
      <c r="C3" s="145"/>
      <c r="D3" s="145"/>
      <c r="E3" s="145"/>
      <c r="F3" s="145"/>
      <c r="G3" s="145"/>
      <c r="H3" s="145"/>
    </row>
    <row r="4" spans="1:8" ht="5.25" customHeight="1" x14ac:dyDescent="0.25">
      <c r="A4" s="12"/>
      <c r="B4" s="12"/>
      <c r="C4" s="12"/>
      <c r="D4" s="12"/>
      <c r="E4" s="12"/>
    </row>
    <row r="5" spans="1:8" x14ac:dyDescent="0.25">
      <c r="A5" s="12"/>
      <c r="B5" s="12"/>
      <c r="C5" s="12"/>
      <c r="D5" s="12"/>
      <c r="E5" s="12"/>
    </row>
    <row r="6" spans="1:8" ht="20.399999999999999" x14ac:dyDescent="0.25">
      <c r="A6" s="67"/>
      <c r="B6" s="67"/>
      <c r="C6" s="67"/>
      <c r="D6" s="67"/>
      <c r="E6" s="67"/>
      <c r="F6" s="68" t="s">
        <v>45</v>
      </c>
      <c r="G6" s="68" t="s">
        <v>46</v>
      </c>
      <c r="H6" s="68" t="s">
        <v>47</v>
      </c>
    </row>
    <row r="7" spans="1:8" ht="13.5" customHeight="1" x14ac:dyDescent="0.25">
      <c r="A7" s="69" t="s">
        <v>48</v>
      </c>
      <c r="B7" s="69"/>
      <c r="C7" s="69"/>
      <c r="D7" s="69"/>
      <c r="E7" s="69"/>
      <c r="F7" s="69"/>
      <c r="G7" s="69"/>
      <c r="H7" s="69"/>
    </row>
    <row r="8" spans="1:8" ht="13.5" customHeight="1" x14ac:dyDescent="0.25">
      <c r="A8" s="24">
        <v>1985</v>
      </c>
      <c r="B8" s="24"/>
      <c r="C8" s="24"/>
      <c r="D8" s="24"/>
      <c r="E8" s="24"/>
      <c r="F8" s="70">
        <v>109</v>
      </c>
      <c r="G8" s="71">
        <v>114.7</v>
      </c>
      <c r="H8" s="70">
        <v>102</v>
      </c>
    </row>
    <row r="9" spans="1:8" ht="9.75" customHeight="1" x14ac:dyDescent="0.25">
      <c r="A9" s="24">
        <v>1986</v>
      </c>
      <c r="B9" s="24"/>
      <c r="C9" s="24"/>
      <c r="D9" s="24"/>
      <c r="E9" s="24"/>
      <c r="F9" s="70">
        <v>105</v>
      </c>
      <c r="G9" s="71">
        <v>102.4</v>
      </c>
      <c r="H9" s="70">
        <v>104</v>
      </c>
    </row>
    <row r="10" spans="1:8" ht="9.75" customHeight="1" x14ac:dyDescent="0.25">
      <c r="A10" s="24">
        <v>1987</v>
      </c>
      <c r="B10" s="24"/>
      <c r="C10" s="24"/>
      <c r="D10" s="24"/>
      <c r="E10" s="24"/>
      <c r="F10" s="70">
        <v>112</v>
      </c>
      <c r="G10" s="71">
        <v>110.9</v>
      </c>
      <c r="H10" s="70">
        <v>106</v>
      </c>
    </row>
    <row r="11" spans="1:8" ht="9.75" customHeight="1" x14ac:dyDescent="0.25">
      <c r="A11" s="24">
        <v>1988</v>
      </c>
      <c r="B11" s="24"/>
      <c r="C11" s="24"/>
      <c r="D11" s="24"/>
      <c r="E11" s="24"/>
      <c r="F11" s="70">
        <v>100</v>
      </c>
      <c r="G11" s="71">
        <v>94.9</v>
      </c>
      <c r="H11" s="70">
        <v>103</v>
      </c>
    </row>
    <row r="12" spans="1:8" ht="9.75" customHeight="1" x14ac:dyDescent="0.25">
      <c r="A12" s="24">
        <v>1989</v>
      </c>
      <c r="B12" s="24"/>
      <c r="C12" s="24"/>
      <c r="D12" s="24"/>
      <c r="E12" s="24"/>
      <c r="F12" s="70">
        <v>95</v>
      </c>
      <c r="G12" s="71">
        <v>82.4</v>
      </c>
      <c r="H12" s="70">
        <v>103</v>
      </c>
    </row>
    <row r="13" spans="1:8" ht="13.5" customHeight="1" x14ac:dyDescent="0.25">
      <c r="A13" s="24">
        <v>1990</v>
      </c>
      <c r="B13" s="24"/>
      <c r="C13" s="24"/>
      <c r="D13" s="24"/>
      <c r="E13" s="24"/>
      <c r="F13" s="70">
        <v>96</v>
      </c>
      <c r="G13" s="71">
        <v>81.8</v>
      </c>
      <c r="H13" s="70">
        <v>105</v>
      </c>
    </row>
    <row r="14" spans="1:8" ht="10.5" customHeight="1" x14ac:dyDescent="0.25">
      <c r="A14" s="24">
        <v>1991</v>
      </c>
      <c r="B14" s="24"/>
      <c r="C14" s="24"/>
      <c r="D14" s="24"/>
      <c r="E14" s="24"/>
      <c r="F14" s="70">
        <v>98</v>
      </c>
      <c r="G14" s="71">
        <v>92.5</v>
      </c>
      <c r="H14" s="70">
        <v>102</v>
      </c>
    </row>
    <row r="15" spans="1:8" ht="10.5" customHeight="1" x14ac:dyDescent="0.25">
      <c r="A15" s="24">
        <v>1992</v>
      </c>
      <c r="B15" s="24"/>
      <c r="C15" s="24"/>
      <c r="D15" s="24"/>
      <c r="E15" s="24"/>
      <c r="F15" s="70">
        <v>97</v>
      </c>
      <c r="G15" s="71">
        <v>89.3</v>
      </c>
      <c r="H15" s="70">
        <v>102</v>
      </c>
    </row>
    <row r="16" spans="1:8" ht="10.5" customHeight="1" x14ac:dyDescent="0.25">
      <c r="A16" s="24">
        <v>1993</v>
      </c>
      <c r="B16" s="24"/>
      <c r="C16" s="24"/>
      <c r="D16" s="24"/>
      <c r="E16" s="24"/>
      <c r="F16" s="70">
        <v>100</v>
      </c>
      <c r="G16" s="71">
        <v>93.5</v>
      </c>
      <c r="H16" s="70">
        <v>103</v>
      </c>
    </row>
    <row r="17" spans="1:8" ht="10.5" customHeight="1" x14ac:dyDescent="0.25">
      <c r="A17" s="24">
        <v>1994</v>
      </c>
      <c r="B17" s="24"/>
      <c r="C17" s="24"/>
      <c r="D17" s="24"/>
      <c r="E17" s="24"/>
      <c r="F17" s="70">
        <v>100</v>
      </c>
      <c r="G17" s="71">
        <v>94.7</v>
      </c>
      <c r="H17" s="70">
        <v>103</v>
      </c>
    </row>
    <row r="18" spans="1:8" ht="13.5" customHeight="1" x14ac:dyDescent="0.25">
      <c r="A18" s="24">
        <v>1995</v>
      </c>
      <c r="B18" s="24"/>
      <c r="C18" s="24"/>
      <c r="D18" s="24"/>
      <c r="E18" s="24"/>
      <c r="F18" s="70">
        <v>99</v>
      </c>
      <c r="G18" s="71">
        <v>96.3</v>
      </c>
      <c r="H18" s="70">
        <v>101</v>
      </c>
    </row>
    <row r="19" spans="1:8" ht="10.5" customHeight="1" x14ac:dyDescent="0.25">
      <c r="A19" s="24">
        <v>1996</v>
      </c>
      <c r="B19" s="24"/>
      <c r="C19" s="24"/>
      <c r="D19" s="24"/>
      <c r="E19" s="24"/>
      <c r="F19" s="70">
        <v>106</v>
      </c>
      <c r="G19" s="71">
        <v>101.8</v>
      </c>
      <c r="H19" s="70">
        <v>105</v>
      </c>
    </row>
    <row r="20" spans="1:8" ht="10.5" customHeight="1" x14ac:dyDescent="0.25">
      <c r="A20" s="24">
        <v>1997</v>
      </c>
      <c r="B20" s="24"/>
      <c r="C20" s="24"/>
      <c r="D20" s="24"/>
      <c r="E20" s="24"/>
      <c r="F20" s="70">
        <v>98</v>
      </c>
      <c r="G20" s="71">
        <v>93.7</v>
      </c>
      <c r="H20" s="70">
        <v>101</v>
      </c>
    </row>
    <row r="21" spans="1:8" ht="10.5" customHeight="1" x14ac:dyDescent="0.25">
      <c r="A21" s="24">
        <v>1998</v>
      </c>
      <c r="B21" s="24"/>
      <c r="C21" s="24"/>
      <c r="D21" s="24"/>
      <c r="E21" s="24"/>
      <c r="F21" s="70">
        <v>98</v>
      </c>
      <c r="G21" s="71">
        <v>91.3</v>
      </c>
      <c r="H21" s="70">
        <v>102</v>
      </c>
    </row>
    <row r="22" spans="1:8" ht="10.5" customHeight="1" x14ac:dyDescent="0.25">
      <c r="A22" s="24">
        <v>1999</v>
      </c>
      <c r="B22" s="24"/>
      <c r="C22" s="24"/>
      <c r="D22" s="24"/>
      <c r="E22" s="24"/>
      <c r="F22" s="70">
        <v>94</v>
      </c>
      <c r="G22" s="71">
        <v>87.8</v>
      </c>
      <c r="H22" s="70">
        <v>100</v>
      </c>
    </row>
    <row r="23" spans="1:8" ht="13.5" customHeight="1" x14ac:dyDescent="0.25">
      <c r="A23" s="24">
        <v>2000</v>
      </c>
      <c r="B23" s="24"/>
      <c r="C23" s="24"/>
      <c r="D23" s="24"/>
      <c r="E23" s="24"/>
      <c r="F23" s="70">
        <v>91</v>
      </c>
      <c r="G23" s="71">
        <v>78</v>
      </c>
      <c r="H23" s="70">
        <v>102</v>
      </c>
    </row>
    <row r="24" spans="1:8" ht="10.5" customHeight="1" x14ac:dyDescent="0.25">
      <c r="A24" s="24">
        <v>2001</v>
      </c>
      <c r="B24" s="24"/>
      <c r="C24" s="24"/>
      <c r="D24" s="24"/>
      <c r="E24" s="24"/>
      <c r="F24" s="70">
        <v>91</v>
      </c>
      <c r="G24" s="71">
        <v>91.5</v>
      </c>
      <c r="H24" s="70">
        <v>96</v>
      </c>
    </row>
    <row r="25" spans="1:8" ht="10.5" customHeight="1" x14ac:dyDescent="0.25">
      <c r="A25" s="24">
        <v>2002</v>
      </c>
      <c r="B25" s="24"/>
      <c r="C25" s="24"/>
      <c r="D25" s="24"/>
      <c r="E25" s="24"/>
      <c r="F25" s="70">
        <v>89</v>
      </c>
      <c r="G25" s="71">
        <v>89.7</v>
      </c>
      <c r="H25" s="70">
        <v>95</v>
      </c>
    </row>
    <row r="26" spans="1:8" ht="13.5" customHeight="1" x14ac:dyDescent="0.25">
      <c r="A26" s="72" t="s">
        <v>49</v>
      </c>
      <c r="B26" s="73"/>
      <c r="C26" s="73"/>
      <c r="D26" s="73"/>
      <c r="E26" s="73"/>
      <c r="F26" s="73"/>
      <c r="G26" s="74"/>
      <c r="H26" s="75"/>
    </row>
    <row r="27" spans="1:8" ht="13.5" customHeight="1" x14ac:dyDescent="0.25">
      <c r="A27" s="24">
        <v>2003</v>
      </c>
      <c r="B27" s="24"/>
      <c r="C27" s="24"/>
      <c r="D27" s="24"/>
      <c r="E27" s="24"/>
      <c r="F27" s="70">
        <v>90</v>
      </c>
      <c r="G27" s="71">
        <v>94.5</v>
      </c>
      <c r="H27" s="70">
        <v>93</v>
      </c>
    </row>
    <row r="28" spans="1:8" ht="10.5" customHeight="1" x14ac:dyDescent="0.25">
      <c r="A28" s="24">
        <v>2004</v>
      </c>
      <c r="B28" s="24"/>
      <c r="C28" s="24"/>
      <c r="D28" s="24"/>
      <c r="E28" s="24"/>
      <c r="F28" s="70">
        <v>88</v>
      </c>
      <c r="G28" s="71">
        <v>92</v>
      </c>
      <c r="H28" s="70">
        <v>93</v>
      </c>
    </row>
    <row r="29" spans="1:8" ht="10.5" customHeight="1" x14ac:dyDescent="0.25">
      <c r="A29" s="24">
        <v>2005</v>
      </c>
      <c r="B29" s="24"/>
      <c r="C29" s="24"/>
      <c r="D29" s="24"/>
      <c r="E29" s="24"/>
      <c r="F29" s="70">
        <v>85</v>
      </c>
      <c r="G29" s="71">
        <v>92.2</v>
      </c>
      <c r="H29" s="70">
        <v>89</v>
      </c>
    </row>
    <row r="30" spans="1:8" ht="10.5" customHeight="1" x14ac:dyDescent="0.25">
      <c r="A30" s="24">
        <v>2006</v>
      </c>
      <c r="B30" s="24"/>
      <c r="C30" s="24"/>
      <c r="D30" s="24"/>
      <c r="E30" s="24"/>
      <c r="F30" s="70">
        <v>81</v>
      </c>
      <c r="G30" s="71">
        <v>89.1</v>
      </c>
      <c r="H30" s="70">
        <v>86</v>
      </c>
    </row>
    <row r="31" spans="1:8" ht="10.5" customHeight="1" x14ac:dyDescent="0.25">
      <c r="A31" s="24">
        <v>2007</v>
      </c>
      <c r="B31" s="24"/>
      <c r="C31" s="24"/>
      <c r="D31" s="24"/>
      <c r="E31" s="24"/>
      <c r="F31" s="76">
        <v>78</v>
      </c>
      <c r="G31" s="77">
        <v>89</v>
      </c>
      <c r="H31" s="76">
        <v>83</v>
      </c>
    </row>
    <row r="32" spans="1:8" ht="13.5" customHeight="1" x14ac:dyDescent="0.25">
      <c r="A32" s="24">
        <v>2008</v>
      </c>
      <c r="B32" s="24"/>
      <c r="C32" s="24"/>
      <c r="D32" s="24"/>
      <c r="E32" s="24"/>
      <c r="F32" s="76">
        <v>75</v>
      </c>
      <c r="G32" s="77">
        <v>84.2</v>
      </c>
      <c r="H32" s="76">
        <v>81</v>
      </c>
    </row>
    <row r="33" spans="1:15" ht="10.5" customHeight="1" x14ac:dyDescent="0.25">
      <c r="A33" s="24">
        <v>2009</v>
      </c>
      <c r="B33" s="24"/>
      <c r="C33" s="24"/>
      <c r="D33" s="24"/>
      <c r="E33" s="24"/>
      <c r="F33" s="78">
        <v>79.008013497865008</v>
      </c>
      <c r="G33" s="79">
        <v>91.892233025565133</v>
      </c>
      <c r="H33" s="78">
        <v>79.8</v>
      </c>
    </row>
    <row r="34" spans="1:15" s="14" customFormat="1" ht="10.5" customHeight="1" x14ac:dyDescent="0.25">
      <c r="A34" s="54">
        <v>2010</v>
      </c>
      <c r="B34" s="54"/>
      <c r="C34" s="54"/>
      <c r="D34" s="54"/>
      <c r="E34" s="54"/>
      <c r="F34" s="78">
        <v>84.917862513982541</v>
      </c>
      <c r="G34" s="79">
        <v>111.59406998412271</v>
      </c>
      <c r="H34" s="78">
        <v>77.721999999999994</v>
      </c>
    </row>
    <row r="35" spans="1:15" s="14" customFormat="1" ht="10.5" customHeight="1" x14ac:dyDescent="0.25">
      <c r="A35" s="54">
        <v>2011</v>
      </c>
      <c r="B35" s="54"/>
      <c r="C35" s="54"/>
      <c r="D35" s="54"/>
      <c r="E35" s="54"/>
      <c r="F35" s="78">
        <v>76.459404133258928</v>
      </c>
      <c r="G35" s="79">
        <v>84.978955279999994</v>
      </c>
      <c r="H35" s="78">
        <v>80.162999999999997</v>
      </c>
    </row>
    <row r="36" spans="1:15" s="14" customFormat="1" ht="10.5" customHeight="1" x14ac:dyDescent="0.25">
      <c r="A36" s="54">
        <v>2012</v>
      </c>
      <c r="B36" s="54"/>
      <c r="C36" s="54"/>
      <c r="D36" s="54"/>
      <c r="E36" s="54"/>
      <c r="F36" s="78">
        <v>79.549342240245082</v>
      </c>
      <c r="G36" s="79">
        <v>94.92641003</v>
      </c>
      <c r="H36" s="78">
        <v>79.11</v>
      </c>
      <c r="I36" s="80"/>
      <c r="J36" s="80"/>
    </row>
    <row r="37" spans="1:15" s="14" customFormat="1" ht="10.5" customHeight="1" x14ac:dyDescent="0.25">
      <c r="A37" s="54">
        <v>2013</v>
      </c>
      <c r="B37" s="54"/>
      <c r="C37" s="54"/>
      <c r="D37" s="54"/>
      <c r="E37" s="54"/>
      <c r="F37" s="78">
        <v>80.298986486521386</v>
      </c>
      <c r="G37" s="79">
        <v>91.795226749999998</v>
      </c>
      <c r="H37" s="78">
        <v>80.995999999999995</v>
      </c>
      <c r="I37" s="80"/>
      <c r="J37" s="80"/>
    </row>
    <row r="38" spans="1:15" s="14" customFormat="1" ht="10.5" customHeight="1" x14ac:dyDescent="0.25">
      <c r="A38" s="54">
        <v>2014</v>
      </c>
      <c r="B38" s="54"/>
      <c r="C38" s="54"/>
      <c r="D38" s="54"/>
      <c r="E38" s="54"/>
      <c r="F38" s="78">
        <v>76.055292171155827</v>
      </c>
      <c r="G38" s="79">
        <v>80.429612250000005</v>
      </c>
      <c r="H38" s="78">
        <v>81.739000000000004</v>
      </c>
      <c r="I38" s="80"/>
      <c r="J38" s="80"/>
    </row>
    <row r="39" spans="1:15" s="14" customFormat="1" ht="10.5" customHeight="1" x14ac:dyDescent="0.25">
      <c r="A39" s="72" t="s">
        <v>50</v>
      </c>
      <c r="B39" s="81">
        <v>4609.8026524500001</v>
      </c>
      <c r="C39" s="81">
        <v>3800.4454334900001</v>
      </c>
      <c r="D39" s="81">
        <v>3348.8677645900002</v>
      </c>
      <c r="E39" s="81">
        <v>3794.4669176399998</v>
      </c>
      <c r="F39" s="81"/>
      <c r="G39" s="81"/>
      <c r="H39" s="82"/>
      <c r="I39" s="83"/>
      <c r="J39" s="80"/>
    </row>
    <row r="40" spans="1:15" ht="10.5" customHeight="1" x14ac:dyDescent="0.25">
      <c r="A40" s="84" t="s">
        <v>51</v>
      </c>
      <c r="B40" s="54"/>
      <c r="C40" s="54"/>
      <c r="D40" s="54"/>
      <c r="E40" s="54"/>
      <c r="F40" s="78">
        <v>76.429210913051946</v>
      </c>
      <c r="G40" s="79">
        <v>87.499879789999994</v>
      </c>
      <c r="H40" s="78" t="s">
        <v>19</v>
      </c>
      <c r="I40" s="83"/>
      <c r="J40" s="85"/>
    </row>
    <row r="41" spans="1:15" ht="10.5" customHeight="1" x14ac:dyDescent="0.25">
      <c r="A41" s="86">
        <v>2016</v>
      </c>
      <c r="B41" s="54"/>
      <c r="C41" s="54"/>
      <c r="D41" s="54"/>
      <c r="E41" s="54"/>
      <c r="F41" s="78">
        <v>80.525393169680271</v>
      </c>
      <c r="G41" s="79">
        <v>93.688918659999999</v>
      </c>
      <c r="H41" s="78">
        <v>81.613</v>
      </c>
      <c r="I41" s="83"/>
      <c r="J41" s="85"/>
    </row>
    <row r="42" spans="1:15" x14ac:dyDescent="0.25">
      <c r="A42" s="84" t="s">
        <v>52</v>
      </c>
      <c r="B42" s="54"/>
      <c r="C42" s="54"/>
      <c r="D42" s="54"/>
      <c r="E42" s="54"/>
      <c r="F42" s="78">
        <v>80.464231514453687</v>
      </c>
      <c r="G42" s="79">
        <v>93.3</v>
      </c>
      <c r="H42" s="78" t="s">
        <v>19</v>
      </c>
      <c r="I42" s="83"/>
      <c r="J42" s="85"/>
    </row>
    <row r="43" spans="1:15" x14ac:dyDescent="0.25">
      <c r="A43" s="84" t="s">
        <v>53</v>
      </c>
      <c r="B43" s="54"/>
      <c r="C43" s="54"/>
      <c r="D43" s="54"/>
      <c r="E43" s="54"/>
      <c r="F43" s="78">
        <v>79.163890096739422</v>
      </c>
      <c r="G43" s="79">
        <v>92.2</v>
      </c>
      <c r="H43" s="78">
        <v>81.266000000000005</v>
      </c>
      <c r="I43" s="83"/>
      <c r="J43" s="85"/>
    </row>
    <row r="44" spans="1:15" x14ac:dyDescent="0.25">
      <c r="A44" s="84" t="s">
        <v>54</v>
      </c>
      <c r="B44" s="54"/>
      <c r="C44" s="54"/>
      <c r="D44" s="54"/>
      <c r="E44" s="54"/>
      <c r="F44" s="78">
        <v>76.975687276481906</v>
      </c>
      <c r="G44" s="79">
        <v>90.129312049999996</v>
      </c>
      <c r="H44" s="78">
        <v>79.367000000000004</v>
      </c>
      <c r="I44" s="83"/>
      <c r="J44" s="85"/>
    </row>
    <row r="45" spans="1:15" x14ac:dyDescent="0.25">
      <c r="A45" s="84" t="s">
        <v>55</v>
      </c>
      <c r="F45" s="78">
        <f>'T2.4'!X7</f>
        <v>73.797199360087305</v>
      </c>
      <c r="G45" s="79">
        <v>80.807439880000004</v>
      </c>
      <c r="H45" s="78">
        <v>80.058000000000007</v>
      </c>
      <c r="I45" s="83"/>
      <c r="J45" s="85"/>
    </row>
    <row r="46" spans="1:15" s="124" customFormat="1" ht="51.75" customHeight="1" x14ac:dyDescent="0.25">
      <c r="A46" s="147" t="s">
        <v>56</v>
      </c>
      <c r="B46" s="147"/>
      <c r="C46" s="147"/>
      <c r="D46" s="147"/>
      <c r="E46" s="147"/>
      <c r="F46" s="147"/>
      <c r="G46" s="147"/>
      <c r="H46" s="147"/>
      <c r="J46" s="125"/>
    </row>
    <row r="47" spans="1:15" s="124" customFormat="1" ht="46.5" customHeight="1" x14ac:dyDescent="0.25">
      <c r="A47" s="141" t="s">
        <v>57</v>
      </c>
      <c r="B47" s="141"/>
      <c r="C47" s="141"/>
      <c r="D47" s="141"/>
      <c r="E47" s="141"/>
      <c r="F47" s="141"/>
      <c r="G47" s="141"/>
      <c r="H47" s="141"/>
      <c r="J47" s="125"/>
    </row>
    <row r="48" spans="1:15" s="124" customFormat="1" ht="36" customHeight="1" x14ac:dyDescent="0.25">
      <c r="A48" s="136" t="s">
        <v>103</v>
      </c>
      <c r="B48" s="136"/>
      <c r="C48" s="136"/>
      <c r="D48" s="136"/>
      <c r="E48" s="136"/>
      <c r="F48" s="136"/>
      <c r="G48" s="136"/>
      <c r="H48" s="136"/>
      <c r="I48" s="122"/>
      <c r="J48" s="125"/>
      <c r="K48" s="122"/>
      <c r="L48" s="122"/>
      <c r="M48" s="122"/>
      <c r="N48" s="122"/>
      <c r="O48" s="122"/>
    </row>
    <row r="49" spans="1:15" s="124" customFormat="1" ht="37.5" customHeight="1" x14ac:dyDescent="0.25">
      <c r="A49" s="136" t="s">
        <v>104</v>
      </c>
      <c r="B49" s="136"/>
      <c r="C49" s="136"/>
      <c r="D49" s="136"/>
      <c r="E49" s="136"/>
      <c r="F49" s="136"/>
      <c r="G49" s="136"/>
      <c r="H49" s="136"/>
      <c r="I49" s="105"/>
      <c r="J49" s="125"/>
      <c r="K49" s="122"/>
      <c r="L49" s="122"/>
      <c r="M49" s="122"/>
      <c r="N49" s="122"/>
      <c r="O49" s="122"/>
    </row>
    <row r="50" spans="1:15" s="124" customFormat="1" ht="26.25" customHeight="1" x14ac:dyDescent="0.25">
      <c r="A50" s="136" t="s">
        <v>105</v>
      </c>
      <c r="B50" s="136"/>
      <c r="C50" s="136"/>
      <c r="D50" s="136"/>
      <c r="E50" s="136"/>
      <c r="F50" s="136"/>
      <c r="G50" s="136"/>
      <c r="H50" s="136"/>
      <c r="I50" s="122"/>
      <c r="J50" s="122"/>
      <c r="K50" s="122"/>
      <c r="L50" s="122"/>
      <c r="M50" s="122"/>
      <c r="N50" s="122"/>
      <c r="O50" s="122"/>
    </row>
    <row r="53" spans="1:15" x14ac:dyDescent="0.25">
      <c r="A53" s="40"/>
    </row>
  </sheetData>
  <mergeCells count="7">
    <mergeCell ref="A50:H50"/>
    <mergeCell ref="A3:H3"/>
    <mergeCell ref="A2:H2"/>
    <mergeCell ref="A46:H46"/>
    <mergeCell ref="A47:H47"/>
    <mergeCell ref="A48:H48"/>
    <mergeCell ref="A49:H49"/>
  </mergeCells>
  <pageMargins left="1.3779527559055118" right="1.3779527559055118" top="1.1811023622047245" bottom="1.3779527559055118" header="0.51181102362204722" footer="0.51181102362204722"/>
  <pageSetup paperSize="9" scale="90" fitToWidth="0" fitToHeight="0" orientation="portrait" r:id="rId1"/>
  <headerFooter alignWithMargins="0"/>
  <ignoredErrors>
    <ignoredError sqref="A40: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23</vt:i4>
      </vt:variant>
    </vt:vector>
  </HeadingPairs>
  <TitlesOfParts>
    <vt:vector size="34" baseType="lpstr">
      <vt:lpstr>Titelsida</vt:lpstr>
      <vt:lpstr>Fakta om statistiken</vt:lpstr>
      <vt:lpstr>Tabellförteckning</vt:lpstr>
      <vt:lpstr>T2.1</vt:lpstr>
      <vt:lpstr>F2.1</vt:lpstr>
      <vt:lpstr>T2.2</vt:lpstr>
      <vt:lpstr>T2.3</vt:lpstr>
      <vt:lpstr>T2.4</vt:lpstr>
      <vt:lpstr>T2.5</vt:lpstr>
      <vt:lpstr>T2.6</vt:lpstr>
      <vt:lpstr>T2.7</vt:lpstr>
      <vt:lpstr>T2.6!_Ref225243672</vt:lpstr>
      <vt:lpstr>T2.2!_Ref225554899</vt:lpstr>
      <vt:lpstr>T2.4!_Ref225849188</vt:lpstr>
      <vt:lpstr>T2.5!_Ref225850325</vt:lpstr>
      <vt:lpstr>T2.7!_Toc245528139</vt:lpstr>
      <vt:lpstr>T2.7!antal_vp_2009</vt:lpstr>
      <vt:lpstr>F2.1!omflyttningar</vt:lpstr>
      <vt:lpstr>T2.3!tot_antal_smh</vt:lpstr>
      <vt:lpstr>T2.6!tot_bio_2002_2009</vt:lpstr>
      <vt:lpstr>T2.4!tot_EN_2002_2009</vt:lpstr>
      <vt:lpstr>T2.5!tot_en_normalårskorrigerad</vt:lpstr>
      <vt:lpstr>T2.2!total_area_2002_2009</vt:lpstr>
      <vt:lpstr>'Fakta om statistiken'!Utskriftsområde</vt:lpstr>
      <vt:lpstr>T2.2!Utskriftsområde</vt:lpstr>
      <vt:lpstr>T2.3!Utskriftsområde</vt:lpstr>
      <vt:lpstr>T2.4!Utskriftsområde</vt:lpstr>
      <vt:lpstr>T2.5!Utskriftsområde</vt:lpstr>
      <vt:lpstr>T2.6!Utskriftsområde</vt:lpstr>
      <vt:lpstr>T2.7!Utskriftsområde</vt:lpstr>
      <vt:lpstr>Tabellförteckning!Utskriftsområde</vt:lpstr>
      <vt:lpstr>Titelsida!Utskriftsområde</vt:lpstr>
      <vt:lpstr>F2.1!översikt</vt:lpstr>
      <vt:lpstr>T2.1!översikt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Greijer</dc:creator>
  <cp:lastModifiedBy>Lars Nilsson</cp:lastModifiedBy>
  <cp:lastPrinted>2021-04-20T14:41:44Z</cp:lastPrinted>
  <dcterms:created xsi:type="dcterms:W3CDTF">2021-04-20T12:33:59Z</dcterms:created>
  <dcterms:modified xsi:type="dcterms:W3CDTF">2021-05-04T11:24:24Z</dcterms:modified>
</cp:coreProperties>
</file>