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er\Desktop\"/>
    </mc:Choice>
  </mc:AlternateContent>
  <bookViews>
    <workbookView xWindow="480" yWindow="105" windowWidth="11340" windowHeight="8835"/>
  </bookViews>
  <sheets>
    <sheet name="Blad1" sheetId="1" r:id="rId1"/>
    <sheet name="Blad2" sheetId="2" r:id="rId2"/>
    <sheet name="Blad3" sheetId="3" r:id="rId3"/>
  </sheets>
  <calcPr calcId="171027" concurrentCalc="0"/>
</workbook>
</file>

<file path=xl/calcChain.xml><?xml version="1.0" encoding="utf-8"?>
<calcChain xmlns="http://schemas.openxmlformats.org/spreadsheetml/2006/main">
  <c r="B128" i="1" l="1"/>
  <c r="D128" i="1"/>
  <c r="B127" i="1"/>
  <c r="B129" i="1"/>
  <c r="D127" i="1"/>
  <c r="B14" i="1"/>
  <c r="B22" i="1"/>
  <c r="B78" i="1"/>
  <c r="B13" i="1"/>
  <c r="B118" i="1"/>
  <c r="B86" i="1"/>
  <c r="B119" i="1"/>
  <c r="B111" i="1"/>
  <c r="B103" i="1"/>
  <c r="D103" i="1"/>
  <c r="B95" i="1"/>
  <c r="B79" i="1"/>
  <c r="B71" i="1"/>
  <c r="B63" i="1"/>
  <c r="B54" i="1"/>
  <c r="B53" i="1"/>
  <c r="B46" i="1"/>
  <c r="B45" i="1"/>
  <c r="B38" i="1"/>
  <c r="B37" i="1"/>
  <c r="B30" i="1"/>
  <c r="B29" i="1"/>
  <c r="B21" i="1"/>
  <c r="B23" i="1"/>
  <c r="B15" i="1"/>
  <c r="D131" i="1"/>
  <c r="D29" i="1"/>
  <c r="D37" i="1"/>
  <c r="D38" i="1"/>
  <c r="D45" i="1"/>
  <c r="D53" i="1"/>
  <c r="D54" i="1"/>
  <c r="D71" i="1"/>
  <c r="D78" i="1"/>
  <c r="D21" i="1"/>
  <c r="B62" i="1"/>
  <c r="D62" i="1"/>
  <c r="B70" i="1"/>
  <c r="D70" i="1"/>
  <c r="D74" i="1"/>
  <c r="D13" i="1"/>
  <c r="D86" i="1"/>
  <c r="B120" i="1"/>
  <c r="D118" i="1"/>
  <c r="B94" i="1"/>
  <c r="B102" i="1"/>
  <c r="B110" i="1"/>
  <c r="B80" i="1"/>
  <c r="D79" i="1"/>
  <c r="D82" i="1"/>
  <c r="B55" i="1"/>
  <c r="D22" i="1"/>
  <c r="B31" i="1"/>
  <c r="D30" i="1"/>
  <c r="B39" i="1"/>
  <c r="D63" i="1"/>
  <c r="D66" i="1"/>
  <c r="D46" i="1"/>
  <c r="D95" i="1"/>
  <c r="D111" i="1"/>
  <c r="D119" i="1"/>
  <c r="B88" i="1"/>
  <c r="D87" i="1"/>
  <c r="D14" i="1"/>
  <c r="B47" i="1"/>
  <c r="D49" i="1"/>
  <c r="D41" i="1"/>
  <c r="D57" i="1"/>
  <c r="D33" i="1"/>
  <c r="D25" i="1"/>
  <c r="B64" i="1"/>
  <c r="D90" i="1"/>
  <c r="B72" i="1"/>
  <c r="B104" i="1"/>
  <c r="D102" i="1"/>
  <c r="D106" i="1"/>
  <c r="D94" i="1"/>
  <c r="B96" i="1"/>
  <c r="D122" i="1"/>
  <c r="D110" i="1"/>
  <c r="D114" i="1"/>
  <c r="B112" i="1"/>
  <c r="D17" i="1"/>
  <c r="D98" i="1"/>
</calcChain>
</file>

<file path=xl/sharedStrings.xml><?xml version="1.0" encoding="utf-8"?>
<sst xmlns="http://schemas.openxmlformats.org/spreadsheetml/2006/main" count="88" uniqueCount="29">
  <si>
    <t>Samordning e-rådgivning</t>
  </si>
  <si>
    <t>Regional energiaktör</t>
  </si>
  <si>
    <t>Fast del</t>
  </si>
  <si>
    <t>Rörlig del</t>
  </si>
  <si>
    <t>Totalt för 3 år</t>
  </si>
  <si>
    <t>Summa</t>
  </si>
  <si>
    <t>Västernorrland EK</t>
  </si>
  <si>
    <t>Värmland</t>
  </si>
  <si>
    <t>Mälardalen</t>
  </si>
  <si>
    <t>Skåne</t>
  </si>
  <si>
    <t>Avrundade, gällande siffror:</t>
  </si>
  <si>
    <t>Halland</t>
  </si>
  <si>
    <t>Östergötland</t>
  </si>
  <si>
    <t>summa</t>
  </si>
  <si>
    <t>Hållbar utveckling Väst</t>
  </si>
  <si>
    <t>Energikontor Norr (inkl. Västerbotten)</t>
  </si>
  <si>
    <t xml:space="preserve">Totalt </t>
  </si>
  <si>
    <t>Totalt</t>
  </si>
  <si>
    <t>Dalarna</t>
  </si>
  <si>
    <t>Beräkning per EK 2017</t>
  </si>
  <si>
    <t xml:space="preserve">EK Sydost </t>
  </si>
  <si>
    <t>Norra Småland</t>
  </si>
  <si>
    <t>Gävle</t>
  </si>
  <si>
    <t>Örebro</t>
  </si>
  <si>
    <t>Etableringsstöd ev 2</t>
  </si>
  <si>
    <t>RUL 2017</t>
  </si>
  <si>
    <t>EK Jämtland/Härjedalen</t>
  </si>
  <si>
    <t>Stockholm</t>
  </si>
  <si>
    <t>Total summa för 15 energikontor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</si>
</sst>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r&quot;;[Red]\-#,##0\ &quot;kr&quot;"/>
    <numFmt numFmtId="164" formatCode="#,##0\ _k_r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color theme="6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Fill="1" applyBorder="1"/>
    <xf numFmtId="3" fontId="0" fillId="0" borderId="3" xfId="0" applyNumberFormat="1" applyBorder="1"/>
    <xf numFmtId="3" fontId="0" fillId="0" borderId="0" xfId="0" applyNumberFormat="1"/>
    <xf numFmtId="0" fontId="0" fillId="0" borderId="4" xfId="0" applyBorder="1"/>
    <xf numFmtId="3" fontId="1" fillId="0" borderId="3" xfId="0" applyNumberFormat="1" applyFont="1" applyBorder="1"/>
    <xf numFmtId="3" fontId="0" fillId="0" borderId="0" xfId="0" applyNumberFormat="1" applyBorder="1"/>
    <xf numFmtId="0" fontId="0" fillId="0" borderId="3" xfId="0" applyBorder="1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3" fontId="1" fillId="0" borderId="0" xfId="0" applyNumberFormat="1" applyFont="1" applyBorder="1"/>
    <xf numFmtId="0" fontId="1" fillId="2" borderId="0" xfId="0" applyFont="1" applyFill="1" applyBorder="1"/>
    <xf numFmtId="0" fontId="0" fillId="2" borderId="0" xfId="0" applyFill="1" applyBorder="1"/>
    <xf numFmtId="0" fontId="3" fillId="0" borderId="0" xfId="0" applyFont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164" fontId="0" fillId="3" borderId="14" xfId="0" applyNumberFormat="1" applyFill="1" applyBorder="1"/>
    <xf numFmtId="164" fontId="0" fillId="3" borderId="15" xfId="0" applyNumberFormat="1" applyFill="1" applyBorder="1"/>
    <xf numFmtId="164" fontId="0" fillId="3" borderId="16" xfId="0" applyNumberFormat="1" applyFill="1" applyBorder="1"/>
    <xf numFmtId="164" fontId="0" fillId="3" borderId="11" xfId="0" applyNumberFormat="1" applyFill="1" applyBorder="1"/>
    <xf numFmtId="164" fontId="0" fillId="3" borderId="12" xfId="0" applyNumberFormat="1" applyFill="1" applyBorder="1"/>
    <xf numFmtId="164" fontId="0" fillId="3" borderId="13" xfId="0" applyNumberFormat="1" applyFill="1" applyBorder="1"/>
    <xf numFmtId="0" fontId="1" fillId="3" borderId="1" xfId="0" applyNumberFormat="1" applyFont="1" applyFill="1" applyBorder="1"/>
    <xf numFmtId="0" fontId="0" fillId="2" borderId="19" xfId="0" applyFill="1" applyBorder="1"/>
    <xf numFmtId="0" fontId="1" fillId="2" borderId="20" xfId="0" applyFont="1" applyFill="1" applyBorder="1"/>
    <xf numFmtId="0" fontId="5" fillId="2" borderId="20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3" fontId="0" fillId="2" borderId="22" xfId="0" applyNumberFormat="1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3" fontId="0" fillId="0" borderId="1" xfId="0" applyNumberFormat="1" applyBorder="1" applyAlignment="1"/>
    <xf numFmtId="3" fontId="0" fillId="0" borderId="2" xfId="0" applyNumberFormat="1" applyBorder="1" applyAlignment="1"/>
    <xf numFmtId="0" fontId="1" fillId="0" borderId="0" xfId="0" applyFont="1" applyAlignment="1">
      <alignment horizontal="right"/>
    </xf>
    <xf numFmtId="0" fontId="1" fillId="0" borderId="27" xfId="0" applyFont="1" applyBorder="1"/>
    <xf numFmtId="0" fontId="0" fillId="0" borderId="5" xfId="0" applyBorder="1"/>
    <xf numFmtId="0" fontId="0" fillId="0" borderId="6" xfId="0" applyBorder="1"/>
    <xf numFmtId="0" fontId="0" fillId="0" borderId="17" xfId="0" applyBorder="1"/>
    <xf numFmtId="0" fontId="1" fillId="0" borderId="18" xfId="0" applyFont="1" applyBorder="1"/>
    <xf numFmtId="0" fontId="0" fillId="0" borderId="18" xfId="0" applyBorder="1"/>
    <xf numFmtId="3" fontId="1" fillId="0" borderId="18" xfId="0" applyNumberFormat="1" applyFont="1" applyBorder="1"/>
    <xf numFmtId="0" fontId="1" fillId="0" borderId="0" xfId="0" applyFont="1" applyBorder="1" applyAlignment="1">
      <alignment horizontal="right"/>
    </xf>
    <xf numFmtId="0" fontId="0" fillId="0" borderId="0" xfId="0" applyFill="1" applyBorder="1"/>
    <xf numFmtId="3" fontId="1" fillId="0" borderId="0" xfId="0" applyNumberFormat="1" applyFont="1"/>
    <xf numFmtId="3" fontId="4" fillId="0" borderId="0" xfId="0" applyNumberFormat="1" applyFont="1"/>
    <xf numFmtId="3" fontId="0" fillId="0" borderId="1" xfId="0" applyNumberFormat="1" applyBorder="1" applyAlignment="1"/>
    <xf numFmtId="3" fontId="0" fillId="0" borderId="2" xfId="0" applyNumberFormat="1" applyBorder="1" applyAlignmen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9"/>
  <sheetViews>
    <sheetView tabSelected="1" workbookViewId="0">
      <selection activeCell="I23" sqref="I23"/>
    </sheetView>
  </sheetViews>
  <sheetFormatPr defaultRowHeight="12.75" x14ac:dyDescent="0.2"/>
  <cols>
    <col min="1" max="1" width="19.140625" customWidth="1"/>
    <col min="2" max="2" width="14.42578125" customWidth="1"/>
    <col min="3" max="3" width="15.5703125" customWidth="1"/>
    <col min="4" max="4" width="10.140625" bestFit="1" customWidth="1"/>
    <col min="8" max="8" width="12" customWidth="1"/>
    <col min="9" max="9" width="12.28515625" bestFit="1" customWidth="1"/>
    <col min="10" max="10" width="12.7109375" bestFit="1" customWidth="1"/>
    <col min="11" max="11" width="12.28515625" bestFit="1" customWidth="1"/>
    <col min="12" max="12" width="10.28515625" bestFit="1" customWidth="1"/>
    <col min="15" max="15" width="23.28515625" customWidth="1"/>
    <col min="16" max="16" width="12.140625" bestFit="1" customWidth="1"/>
    <col min="17" max="17" width="14.42578125" bestFit="1" customWidth="1"/>
    <col min="18" max="18" width="12" bestFit="1" customWidth="1"/>
    <col min="21" max="21" width="15" customWidth="1"/>
    <col min="25" max="25" width="12.28515625" bestFit="1" customWidth="1"/>
  </cols>
  <sheetData>
    <row r="2" spans="1:13" x14ac:dyDescent="0.2">
      <c r="B2" s="1"/>
    </row>
    <row r="3" spans="1:13" x14ac:dyDescent="0.2">
      <c r="B3" s="2" t="s">
        <v>25</v>
      </c>
      <c r="C3" s="3"/>
    </row>
    <row r="4" spans="1:13" x14ac:dyDescent="0.2">
      <c r="B4" s="4" t="s">
        <v>2</v>
      </c>
      <c r="C4" s="4" t="s">
        <v>3</v>
      </c>
    </row>
    <row r="5" spans="1:13" x14ac:dyDescent="0.2">
      <c r="A5" s="4">
        <v>2015</v>
      </c>
      <c r="B5" s="6">
        <v>304000</v>
      </c>
      <c r="C5" s="6">
        <v>19000</v>
      </c>
      <c r="F5" s="10"/>
    </row>
    <row r="6" spans="1:13" x14ac:dyDescent="0.2">
      <c r="A6" s="4">
        <v>2016</v>
      </c>
      <c r="B6" s="6">
        <v>304000</v>
      </c>
      <c r="C6" s="6">
        <v>19000</v>
      </c>
      <c r="F6" s="10"/>
    </row>
    <row r="7" spans="1:13" ht="13.5" thickBot="1" x14ac:dyDescent="0.25">
      <c r="A7" s="4">
        <v>2017</v>
      </c>
      <c r="B7" s="6">
        <v>304000</v>
      </c>
      <c r="C7" s="6">
        <v>19000</v>
      </c>
      <c r="F7" s="10"/>
    </row>
    <row r="8" spans="1:13" ht="18.75" thickBot="1" x14ac:dyDescent="0.3">
      <c r="G8" s="33"/>
      <c r="H8" s="34"/>
      <c r="I8" s="35" t="s">
        <v>10</v>
      </c>
      <c r="J8" s="36"/>
      <c r="K8" s="36"/>
      <c r="L8" s="36"/>
      <c r="M8" s="37"/>
    </row>
    <row r="9" spans="1:13" x14ac:dyDescent="0.2">
      <c r="G9" s="38"/>
      <c r="H9" s="16"/>
      <c r="I9" s="19" t="s">
        <v>0</v>
      </c>
      <c r="J9" s="20"/>
      <c r="K9" s="21" t="s">
        <v>1</v>
      </c>
      <c r="L9" s="22"/>
      <c r="M9" s="39"/>
    </row>
    <row r="10" spans="1:13" ht="13.5" thickBot="1" x14ac:dyDescent="0.25">
      <c r="A10" s="5" t="s">
        <v>19</v>
      </c>
      <c r="G10" s="40"/>
      <c r="H10" s="16"/>
      <c r="I10" s="23" t="s">
        <v>2</v>
      </c>
      <c r="J10" s="24" t="s">
        <v>3</v>
      </c>
      <c r="K10" s="24" t="s">
        <v>2</v>
      </c>
      <c r="L10" s="25" t="s">
        <v>3</v>
      </c>
      <c r="M10" s="39"/>
    </row>
    <row r="11" spans="1:13" x14ac:dyDescent="0.2">
      <c r="A11" s="1" t="s">
        <v>14</v>
      </c>
      <c r="G11" s="38"/>
      <c r="H11" s="32">
        <v>2017</v>
      </c>
      <c r="I11" s="26">
        <v>304000</v>
      </c>
      <c r="J11" s="27">
        <v>19000</v>
      </c>
      <c r="K11" s="27"/>
      <c r="L11" s="28"/>
      <c r="M11" s="39"/>
    </row>
    <row r="12" spans="1:13" ht="13.5" thickBot="1" x14ac:dyDescent="0.25">
      <c r="A12">
        <v>49</v>
      </c>
      <c r="B12" s="2" t="s">
        <v>0</v>
      </c>
      <c r="C12" s="3"/>
      <c r="D12" s="4" t="s">
        <v>5</v>
      </c>
      <c r="G12" s="38"/>
      <c r="H12" s="32"/>
      <c r="I12" s="29"/>
      <c r="J12" s="30"/>
      <c r="K12" s="30"/>
      <c r="L12" s="31"/>
      <c r="M12" s="39"/>
    </row>
    <row r="13" spans="1:13" x14ac:dyDescent="0.2">
      <c r="A13" s="4">
        <v>2017</v>
      </c>
      <c r="B13" s="44">
        <f>$I$11+A12*$J$11</f>
        <v>1235000</v>
      </c>
      <c r="C13" s="45"/>
      <c r="D13" s="6">
        <f>SUM(B13:C13)</f>
        <v>1235000</v>
      </c>
      <c r="G13" s="38"/>
      <c r="H13" s="17"/>
      <c r="I13" s="17"/>
      <c r="J13" s="17"/>
      <c r="K13" s="17"/>
      <c r="L13" s="17"/>
      <c r="M13" s="39"/>
    </row>
    <row r="14" spans="1:13" ht="13.5" thickBot="1" x14ac:dyDescent="0.25">
      <c r="A14" s="4"/>
      <c r="B14" s="44">
        <f>$I$12+A12*$J$12</f>
        <v>0</v>
      </c>
      <c r="C14" s="45"/>
      <c r="D14" s="6">
        <f>SUM(B14:C14)</f>
        <v>0</v>
      </c>
      <c r="G14" s="41"/>
      <c r="H14" s="42"/>
      <c r="I14" s="42"/>
      <c r="J14" s="42"/>
      <c r="K14" s="42"/>
      <c r="L14" s="42"/>
      <c r="M14" s="43"/>
    </row>
    <row r="15" spans="1:13" x14ac:dyDescent="0.2">
      <c r="A15" s="4" t="s">
        <v>13</v>
      </c>
      <c r="B15" s="44">
        <f>SUM(B13:C14)</f>
        <v>1235000</v>
      </c>
      <c r="C15" s="45"/>
      <c r="D15" s="6"/>
    </row>
    <row r="16" spans="1:13" x14ac:dyDescent="0.2">
      <c r="B16" s="1"/>
      <c r="C16" s="7"/>
      <c r="D16" s="11"/>
    </row>
    <row r="17" spans="1:19" x14ac:dyDescent="0.2">
      <c r="B17" s="2" t="s">
        <v>16</v>
      </c>
      <c r="C17" s="8"/>
      <c r="D17" s="9">
        <f>SUM(D13:D16)</f>
        <v>1235000</v>
      </c>
    </row>
    <row r="18" spans="1:19" x14ac:dyDescent="0.2">
      <c r="H18" s="1"/>
      <c r="I18" s="1"/>
    </row>
    <row r="19" spans="1:19" s="1" customFormat="1" x14ac:dyDescent="0.2">
      <c r="A19" s="1" t="s">
        <v>20</v>
      </c>
      <c r="G19"/>
      <c r="J19"/>
      <c r="K19"/>
      <c r="L19"/>
      <c r="M19"/>
      <c r="O19"/>
      <c r="P19"/>
      <c r="Q19"/>
      <c r="R19"/>
      <c r="S19"/>
    </row>
    <row r="20" spans="1:19" x14ac:dyDescent="0.2">
      <c r="A20" s="18">
        <v>25</v>
      </c>
      <c r="B20" s="2" t="s">
        <v>0</v>
      </c>
      <c r="C20" s="3"/>
      <c r="D20" s="4" t="s">
        <v>5</v>
      </c>
      <c r="G20" s="1"/>
      <c r="H20" s="7"/>
      <c r="I20" s="7"/>
      <c r="J20" s="56"/>
      <c r="K20" s="46"/>
    </row>
    <row r="21" spans="1:19" x14ac:dyDescent="0.2">
      <c r="A21" s="4">
        <v>2017</v>
      </c>
      <c r="B21" s="44">
        <f>$I$11+A20*$J$11</f>
        <v>779000</v>
      </c>
      <c r="C21" s="45"/>
      <c r="D21" s="6">
        <f>SUM(B21:C21)</f>
        <v>779000</v>
      </c>
      <c r="G21" s="1"/>
      <c r="H21" s="7"/>
      <c r="I21" s="7"/>
      <c r="J21" s="56"/>
    </row>
    <row r="22" spans="1:19" ht="15.75" x14ac:dyDescent="0.25">
      <c r="A22" s="4"/>
      <c r="B22" s="44">
        <f>$I$12+A20*$J$12</f>
        <v>0</v>
      </c>
      <c r="C22" s="45"/>
      <c r="D22" s="6">
        <f>SUM(B22:C22)</f>
        <v>0</v>
      </c>
      <c r="G22" s="1"/>
      <c r="H22" s="56"/>
      <c r="I22" s="56"/>
      <c r="J22" s="57"/>
    </row>
    <row r="23" spans="1:19" x14ac:dyDescent="0.2">
      <c r="A23" s="4" t="s">
        <v>13</v>
      </c>
      <c r="B23" s="44">
        <f>SUM(B21:C22)</f>
        <v>779000</v>
      </c>
      <c r="C23" s="45"/>
      <c r="D23" s="6"/>
    </row>
    <row r="24" spans="1:19" x14ac:dyDescent="0.2">
      <c r="B24" s="1"/>
      <c r="C24" s="7"/>
      <c r="D24" s="11"/>
    </row>
    <row r="25" spans="1:19" x14ac:dyDescent="0.2">
      <c r="B25" s="2" t="s">
        <v>17</v>
      </c>
      <c r="C25" s="8"/>
      <c r="D25" s="9">
        <f>SUM(D21:D24)</f>
        <v>779000</v>
      </c>
    </row>
    <row r="26" spans="1:19" x14ac:dyDescent="0.2">
      <c r="O26" s="14"/>
      <c r="P26" s="54"/>
      <c r="Q26" s="54"/>
    </row>
    <row r="27" spans="1:19" x14ac:dyDescent="0.2">
      <c r="A27" s="1" t="s">
        <v>26</v>
      </c>
      <c r="O27" s="14"/>
      <c r="P27" s="10"/>
      <c r="Q27" s="10"/>
    </row>
    <row r="28" spans="1:19" x14ac:dyDescent="0.2">
      <c r="A28">
        <v>8</v>
      </c>
      <c r="B28" s="2" t="s">
        <v>0</v>
      </c>
      <c r="C28" s="3"/>
      <c r="D28" s="4" t="s">
        <v>5</v>
      </c>
      <c r="O28" s="14"/>
      <c r="P28" s="10"/>
      <c r="Q28" s="10"/>
    </row>
    <row r="29" spans="1:19" x14ac:dyDescent="0.2">
      <c r="A29" s="4">
        <v>2017</v>
      </c>
      <c r="B29" s="44">
        <f>$I$11+A28*$J$11</f>
        <v>456000</v>
      </c>
      <c r="C29" s="45"/>
      <c r="D29" s="6">
        <f>SUM(B29:C29)</f>
        <v>456000</v>
      </c>
      <c r="O29" s="14"/>
      <c r="P29" s="10"/>
      <c r="Q29" s="10"/>
    </row>
    <row r="30" spans="1:19" x14ac:dyDescent="0.2">
      <c r="A30" s="4"/>
      <c r="B30" s="44">
        <f>$I$12+A28*$J$12</f>
        <v>0</v>
      </c>
      <c r="C30" s="45"/>
      <c r="D30" s="6">
        <f>SUM(B30:C30)</f>
        <v>0</v>
      </c>
      <c r="O30" s="14"/>
      <c r="P30" s="10"/>
      <c r="Q30" s="10"/>
    </row>
    <row r="31" spans="1:19" x14ac:dyDescent="0.2">
      <c r="A31" s="4" t="s">
        <v>13</v>
      </c>
      <c r="B31" s="44">
        <f>SUM(B29:C30)</f>
        <v>456000</v>
      </c>
      <c r="C31" s="45"/>
      <c r="D31" s="6"/>
      <c r="O31" s="14"/>
      <c r="P31" s="10"/>
      <c r="Q31" s="10"/>
    </row>
    <row r="32" spans="1:19" x14ac:dyDescent="0.2">
      <c r="B32" s="1"/>
      <c r="C32" s="7"/>
      <c r="D32" s="11"/>
      <c r="O32" s="14"/>
      <c r="P32" s="10"/>
      <c r="Q32" s="10"/>
      <c r="R32" s="54"/>
    </row>
    <row r="33" spans="1:18" x14ac:dyDescent="0.2">
      <c r="B33" s="2" t="s">
        <v>16</v>
      </c>
      <c r="C33" s="12"/>
      <c r="D33" s="9">
        <f>SUM(D29:D32)</f>
        <v>456000</v>
      </c>
      <c r="O33" s="14"/>
      <c r="P33" s="10"/>
      <c r="Q33" s="10"/>
      <c r="R33" s="10"/>
    </row>
    <row r="34" spans="1:18" x14ac:dyDescent="0.2">
      <c r="O34" s="14"/>
      <c r="P34" s="10"/>
      <c r="Q34" s="10"/>
      <c r="R34" s="10"/>
    </row>
    <row r="35" spans="1:18" x14ac:dyDescent="0.2">
      <c r="A35" s="1" t="s">
        <v>15</v>
      </c>
      <c r="O35" s="14"/>
      <c r="P35" s="10"/>
      <c r="Q35" s="10"/>
      <c r="R35" s="10"/>
    </row>
    <row r="36" spans="1:18" x14ac:dyDescent="0.2">
      <c r="A36">
        <v>29</v>
      </c>
      <c r="B36" s="2" t="s">
        <v>0</v>
      </c>
      <c r="C36" s="3"/>
      <c r="D36" s="4" t="s">
        <v>5</v>
      </c>
      <c r="O36" s="14"/>
      <c r="P36" s="10"/>
      <c r="Q36" s="10"/>
      <c r="R36" s="10"/>
    </row>
    <row r="37" spans="1:18" x14ac:dyDescent="0.2">
      <c r="A37" s="4">
        <v>2017</v>
      </c>
      <c r="B37" s="44">
        <f>$I$11+A36*$J$11</f>
        <v>855000</v>
      </c>
      <c r="C37" s="45"/>
      <c r="D37" s="6">
        <f>SUM(B37:C37)</f>
        <v>855000</v>
      </c>
      <c r="O37" s="14"/>
      <c r="P37" s="10"/>
      <c r="Q37" s="10"/>
      <c r="R37" s="10"/>
    </row>
    <row r="38" spans="1:18" x14ac:dyDescent="0.2">
      <c r="A38" s="4"/>
      <c r="B38" s="44">
        <f>$I$12+A36*$J$12</f>
        <v>0</v>
      </c>
      <c r="C38" s="45"/>
      <c r="D38" s="6">
        <f>SUM(B38:C38)</f>
        <v>0</v>
      </c>
      <c r="O38" s="14"/>
      <c r="P38" s="10"/>
      <c r="Q38" s="10"/>
      <c r="R38" s="10"/>
    </row>
    <row r="39" spans="1:18" x14ac:dyDescent="0.2">
      <c r="A39" s="4" t="s">
        <v>13</v>
      </c>
      <c r="B39" s="44">
        <f>SUM(B37:C38)</f>
        <v>855000</v>
      </c>
      <c r="C39" s="45"/>
      <c r="D39" s="6"/>
      <c r="O39" s="14"/>
      <c r="P39" s="10"/>
      <c r="Q39" s="10"/>
      <c r="R39" s="10"/>
    </row>
    <row r="40" spans="1:18" x14ac:dyDescent="0.2">
      <c r="B40" s="1"/>
      <c r="C40" s="7"/>
      <c r="D40" s="11"/>
      <c r="O40" s="55"/>
      <c r="P40" s="10"/>
      <c r="Q40" s="10"/>
      <c r="R40" s="10"/>
    </row>
    <row r="41" spans="1:18" x14ac:dyDescent="0.2">
      <c r="B41" s="2" t="s">
        <v>16</v>
      </c>
      <c r="C41" s="8"/>
      <c r="D41" s="9">
        <f>SUM(D37:D40)</f>
        <v>855000</v>
      </c>
      <c r="O41" s="55"/>
      <c r="P41" s="10"/>
      <c r="Q41" s="14"/>
      <c r="R41" s="10"/>
    </row>
    <row r="42" spans="1:18" x14ac:dyDescent="0.2">
      <c r="O42" s="13"/>
      <c r="P42" s="15"/>
      <c r="Q42" s="15"/>
      <c r="R42" s="10"/>
    </row>
    <row r="43" spans="1:18" x14ac:dyDescent="0.2">
      <c r="A43" s="1" t="s">
        <v>6</v>
      </c>
      <c r="R43" s="10"/>
    </row>
    <row r="44" spans="1:18" x14ac:dyDescent="0.2">
      <c r="A44">
        <v>7</v>
      </c>
      <c r="B44" s="2" t="s">
        <v>0</v>
      </c>
      <c r="C44" s="3"/>
      <c r="D44" s="4" t="s">
        <v>5</v>
      </c>
      <c r="R44" s="10"/>
    </row>
    <row r="45" spans="1:18" x14ac:dyDescent="0.2">
      <c r="A45" s="4">
        <v>2017</v>
      </c>
      <c r="B45" s="44">
        <f>$I$11+A44*$J$11</f>
        <v>437000</v>
      </c>
      <c r="C45" s="45"/>
      <c r="D45" s="6">
        <f>SUM(B45:C45)</f>
        <v>437000</v>
      </c>
      <c r="R45" s="10"/>
    </row>
    <row r="46" spans="1:18" x14ac:dyDescent="0.2">
      <c r="A46" s="4"/>
      <c r="B46" s="44">
        <f>$I$12+A44*$J$12</f>
        <v>0</v>
      </c>
      <c r="C46" s="45"/>
      <c r="D46" s="6">
        <f>SUM(B46:C46)</f>
        <v>0</v>
      </c>
      <c r="R46" s="10"/>
    </row>
    <row r="47" spans="1:18" x14ac:dyDescent="0.2">
      <c r="A47" s="4" t="s">
        <v>13</v>
      </c>
      <c r="B47" s="44">
        <f>SUM(B45:C46)</f>
        <v>437000</v>
      </c>
      <c r="C47" s="45"/>
      <c r="D47" s="6"/>
      <c r="R47" s="14"/>
    </row>
    <row r="48" spans="1:18" x14ac:dyDescent="0.2">
      <c r="B48" s="1"/>
      <c r="C48" s="7"/>
      <c r="D48" s="11"/>
      <c r="R48" s="15"/>
    </row>
    <row r="49" spans="1:6" x14ac:dyDescent="0.2">
      <c r="B49" s="2" t="s">
        <v>16</v>
      </c>
      <c r="C49" s="8"/>
      <c r="D49" s="9">
        <f>SUM(D45:D48)</f>
        <v>437000</v>
      </c>
    </row>
    <row r="50" spans="1:6" x14ac:dyDescent="0.2">
      <c r="B50" s="13"/>
      <c r="C50" s="14"/>
      <c r="D50" s="15"/>
    </row>
    <row r="51" spans="1:6" x14ac:dyDescent="0.2">
      <c r="A51" s="47" t="s">
        <v>21</v>
      </c>
      <c r="B51" s="48"/>
      <c r="C51" s="48"/>
      <c r="D51" s="48"/>
      <c r="E51" s="48"/>
      <c r="F51" s="48"/>
    </row>
    <row r="52" spans="1:6" x14ac:dyDescent="0.2">
      <c r="A52" s="49">
        <v>13</v>
      </c>
      <c r="B52" s="2" t="s">
        <v>0</v>
      </c>
      <c r="C52" s="3"/>
      <c r="D52" s="4" t="s">
        <v>5</v>
      </c>
      <c r="E52" s="14"/>
      <c r="F52" s="14"/>
    </row>
    <row r="53" spans="1:6" x14ac:dyDescent="0.2">
      <c r="A53" s="4">
        <v>2017</v>
      </c>
      <c r="B53" s="44">
        <f>$I$11+A52*$J$11</f>
        <v>551000</v>
      </c>
      <c r="C53" s="45"/>
      <c r="D53" s="6">
        <f>SUM(B53:C53)</f>
        <v>551000</v>
      </c>
      <c r="E53" s="14"/>
      <c r="F53" s="14"/>
    </row>
    <row r="54" spans="1:6" x14ac:dyDescent="0.2">
      <c r="A54" s="4"/>
      <c r="B54" s="44">
        <f>$I$12+A52*$J$12</f>
        <v>0</v>
      </c>
      <c r="C54" s="45"/>
      <c r="D54" s="6">
        <f>SUM(B54:C54)</f>
        <v>0</v>
      </c>
      <c r="E54" s="14"/>
      <c r="F54" s="14"/>
    </row>
    <row r="55" spans="1:6" x14ac:dyDescent="0.2">
      <c r="A55" s="4" t="s">
        <v>13</v>
      </c>
      <c r="B55" s="44">
        <f>SUM(B53:C54)</f>
        <v>551000</v>
      </c>
      <c r="C55" s="45"/>
      <c r="D55" s="6"/>
      <c r="E55" s="14"/>
      <c r="F55" s="14"/>
    </row>
    <row r="56" spans="1:6" x14ac:dyDescent="0.2">
      <c r="A56" s="49"/>
      <c r="B56" s="13"/>
      <c r="C56" s="10"/>
      <c r="D56" s="11"/>
      <c r="E56" s="14"/>
      <c r="F56" s="14"/>
    </row>
    <row r="57" spans="1:6" x14ac:dyDescent="0.2">
      <c r="A57" s="49"/>
      <c r="B57" s="2" t="s">
        <v>17</v>
      </c>
      <c r="C57" s="8"/>
      <c r="D57" s="9">
        <f>SUM(D53:D56)</f>
        <v>551000</v>
      </c>
      <c r="E57" s="14"/>
      <c r="F57" s="14"/>
    </row>
    <row r="58" spans="1:6" x14ac:dyDescent="0.2">
      <c r="A58" s="50"/>
      <c r="B58" s="51"/>
      <c r="C58" s="52"/>
      <c r="D58" s="53"/>
      <c r="E58" s="52"/>
      <c r="F58" s="52"/>
    </row>
    <row r="60" spans="1:6" x14ac:dyDescent="0.2">
      <c r="A60" s="1" t="s">
        <v>22</v>
      </c>
    </row>
    <row r="61" spans="1:6" x14ac:dyDescent="0.2">
      <c r="A61">
        <v>10</v>
      </c>
      <c r="B61" s="2" t="s">
        <v>0</v>
      </c>
      <c r="C61" s="3"/>
      <c r="D61" s="4" t="s">
        <v>5</v>
      </c>
    </row>
    <row r="62" spans="1:6" x14ac:dyDescent="0.2">
      <c r="A62" s="4">
        <v>2017</v>
      </c>
      <c r="B62" s="44">
        <f>$I$11+A61*$J$11</f>
        <v>494000</v>
      </c>
      <c r="C62" s="45"/>
      <c r="D62" s="6">
        <f>SUM(B62:C62)</f>
        <v>494000</v>
      </c>
    </row>
    <row r="63" spans="1:6" x14ac:dyDescent="0.2">
      <c r="A63" s="4"/>
      <c r="B63" s="44">
        <f>$I$12+A61*$J$12</f>
        <v>0</v>
      </c>
      <c r="C63" s="45"/>
      <c r="D63" s="6">
        <f>SUM(B63:C63)</f>
        <v>0</v>
      </c>
    </row>
    <row r="64" spans="1:6" x14ac:dyDescent="0.2">
      <c r="A64" s="4" t="s">
        <v>13</v>
      </c>
      <c r="B64" s="44">
        <f>SUM(B62:C63)</f>
        <v>494000</v>
      </c>
      <c r="C64" s="45"/>
      <c r="D64" s="6"/>
    </row>
    <row r="65" spans="1:4" x14ac:dyDescent="0.2">
      <c r="B65" s="1"/>
      <c r="C65" s="7"/>
      <c r="D65" s="11"/>
    </row>
    <row r="66" spans="1:4" x14ac:dyDescent="0.2">
      <c r="B66" s="2" t="s">
        <v>4</v>
      </c>
      <c r="C66" s="8"/>
      <c r="D66" s="9">
        <f>SUM(D62:D65)</f>
        <v>494000</v>
      </c>
    </row>
    <row r="68" spans="1:4" x14ac:dyDescent="0.2">
      <c r="A68" s="1" t="s">
        <v>23</v>
      </c>
    </row>
    <row r="69" spans="1:4" x14ac:dyDescent="0.2">
      <c r="A69">
        <v>12</v>
      </c>
      <c r="B69" s="2" t="s">
        <v>0</v>
      </c>
      <c r="C69" s="3"/>
      <c r="D69" s="4" t="s">
        <v>5</v>
      </c>
    </row>
    <row r="70" spans="1:4" x14ac:dyDescent="0.2">
      <c r="A70" s="4">
        <v>2017</v>
      </c>
      <c r="B70" s="44">
        <f>$I$11+A69*$J$11</f>
        <v>532000</v>
      </c>
      <c r="C70" s="45"/>
      <c r="D70" s="6">
        <f>SUM(B70:C70)</f>
        <v>532000</v>
      </c>
    </row>
    <row r="71" spans="1:4" x14ac:dyDescent="0.2">
      <c r="A71" s="4"/>
      <c r="B71" s="44">
        <f>$I$12+A69*$J$12</f>
        <v>0</v>
      </c>
      <c r="C71" s="45"/>
      <c r="D71" s="6">
        <f>SUM(B71:C71)</f>
        <v>0</v>
      </c>
    </row>
    <row r="72" spans="1:4" x14ac:dyDescent="0.2">
      <c r="A72" s="4" t="s">
        <v>13</v>
      </c>
      <c r="B72" s="44">
        <f>SUM(B70:C71)</f>
        <v>532000</v>
      </c>
      <c r="C72" s="45"/>
      <c r="D72" s="6"/>
    </row>
    <row r="73" spans="1:4" x14ac:dyDescent="0.2">
      <c r="B73" s="1"/>
      <c r="C73" s="7"/>
      <c r="D73" s="11"/>
    </row>
    <row r="74" spans="1:4" x14ac:dyDescent="0.2">
      <c r="B74" s="2" t="s">
        <v>16</v>
      </c>
      <c r="C74" s="8"/>
      <c r="D74" s="9">
        <f>SUM(D70:D73)</f>
        <v>532000</v>
      </c>
    </row>
    <row r="76" spans="1:4" x14ac:dyDescent="0.2">
      <c r="A76" s="1" t="s">
        <v>7</v>
      </c>
    </row>
    <row r="77" spans="1:4" x14ac:dyDescent="0.2">
      <c r="A77">
        <v>16</v>
      </c>
      <c r="B77" s="2" t="s">
        <v>0</v>
      </c>
      <c r="C77" s="3"/>
      <c r="D77" s="4" t="s">
        <v>5</v>
      </c>
    </row>
    <row r="78" spans="1:4" x14ac:dyDescent="0.2">
      <c r="A78" s="4">
        <v>2017</v>
      </c>
      <c r="B78" s="44">
        <f>$I$11+A77*$J$11</f>
        <v>608000</v>
      </c>
      <c r="C78" s="45"/>
      <c r="D78" s="6">
        <f>SUM(B78:C78)</f>
        <v>608000</v>
      </c>
    </row>
    <row r="79" spans="1:4" x14ac:dyDescent="0.2">
      <c r="A79" s="4"/>
      <c r="B79" s="44">
        <f>$I$12+A77*$J$12</f>
        <v>0</v>
      </c>
      <c r="C79" s="45"/>
      <c r="D79" s="6">
        <f>SUM(B79:C79)</f>
        <v>0</v>
      </c>
    </row>
    <row r="80" spans="1:4" x14ac:dyDescent="0.2">
      <c r="A80" s="4" t="s">
        <v>13</v>
      </c>
      <c r="B80" s="44">
        <f>SUM(B78:C79)</f>
        <v>608000</v>
      </c>
      <c r="C80" s="45"/>
      <c r="D80" s="6"/>
    </row>
    <row r="81" spans="1:6" x14ac:dyDescent="0.2">
      <c r="B81" s="1"/>
      <c r="C81" s="7"/>
      <c r="D81" s="11"/>
    </row>
    <row r="82" spans="1:6" x14ac:dyDescent="0.2">
      <c r="B82" s="2" t="s">
        <v>17</v>
      </c>
      <c r="C82" s="8"/>
      <c r="D82" s="9">
        <f>SUM(D78:D81)</f>
        <v>608000</v>
      </c>
    </row>
    <row r="84" spans="1:6" x14ac:dyDescent="0.2">
      <c r="A84" s="1" t="s">
        <v>8</v>
      </c>
    </row>
    <row r="85" spans="1:6" x14ac:dyDescent="0.2">
      <c r="A85">
        <v>27</v>
      </c>
      <c r="B85" s="2" t="s">
        <v>0</v>
      </c>
      <c r="C85" s="3"/>
      <c r="D85" s="4" t="s">
        <v>5</v>
      </c>
      <c r="F85" s="18"/>
    </row>
    <row r="86" spans="1:6" x14ac:dyDescent="0.2">
      <c r="A86" s="4">
        <v>2017</v>
      </c>
      <c r="B86" s="44">
        <f>$I$11+A85*$J$11+20000</f>
        <v>837000</v>
      </c>
      <c r="C86" s="45"/>
      <c r="D86" s="6">
        <f>SUM(B86:C86)</f>
        <v>837000</v>
      </c>
      <c r="F86" s="18"/>
    </row>
    <row r="87" spans="1:6" x14ac:dyDescent="0.2">
      <c r="A87" s="4"/>
      <c r="B87" s="44">
        <v>0</v>
      </c>
      <c r="C87" s="45"/>
      <c r="D87" s="6">
        <f>SUM(B87:C87)</f>
        <v>0</v>
      </c>
    </row>
    <row r="88" spans="1:6" x14ac:dyDescent="0.2">
      <c r="A88" s="4" t="s">
        <v>13</v>
      </c>
      <c r="B88" s="44">
        <f>SUM(B86:C87)</f>
        <v>837000</v>
      </c>
      <c r="C88" s="45"/>
      <c r="D88" s="6"/>
    </row>
    <row r="89" spans="1:6" x14ac:dyDescent="0.2">
      <c r="B89" s="1"/>
      <c r="C89" s="7"/>
      <c r="D89" s="11"/>
    </row>
    <row r="90" spans="1:6" x14ac:dyDescent="0.2">
      <c r="B90" s="2" t="s">
        <v>16</v>
      </c>
      <c r="C90" s="8"/>
      <c r="D90" s="9">
        <f>SUM(D86:D89)</f>
        <v>837000</v>
      </c>
    </row>
    <row r="92" spans="1:6" x14ac:dyDescent="0.2">
      <c r="A92" s="1" t="s">
        <v>9</v>
      </c>
    </row>
    <row r="93" spans="1:6" x14ac:dyDescent="0.2">
      <c r="A93">
        <v>33</v>
      </c>
      <c r="B93" s="2" t="s">
        <v>0</v>
      </c>
      <c r="C93" s="3"/>
      <c r="D93" s="4" t="s">
        <v>5</v>
      </c>
    </row>
    <row r="94" spans="1:6" x14ac:dyDescent="0.2">
      <c r="A94" s="4">
        <v>2017</v>
      </c>
      <c r="B94" s="44">
        <f>$I$11+A93*$J$11</f>
        <v>931000</v>
      </c>
      <c r="C94" s="45"/>
      <c r="D94" s="6">
        <f>SUM(B94:C94)</f>
        <v>931000</v>
      </c>
    </row>
    <row r="95" spans="1:6" x14ac:dyDescent="0.2">
      <c r="A95" s="4"/>
      <c r="B95" s="44">
        <f>$I$12+A93*$J$12</f>
        <v>0</v>
      </c>
      <c r="C95" s="45"/>
      <c r="D95" s="6">
        <f>SUM(B95:C95)</f>
        <v>0</v>
      </c>
    </row>
    <row r="96" spans="1:6" x14ac:dyDescent="0.2">
      <c r="A96" s="4" t="s">
        <v>13</v>
      </c>
      <c r="B96" s="44">
        <f>SUM(B94:C95)</f>
        <v>931000</v>
      </c>
      <c r="C96" s="45"/>
      <c r="D96" s="6"/>
    </row>
    <row r="97" spans="1:4" x14ac:dyDescent="0.2">
      <c r="B97" s="1"/>
      <c r="C97" s="7"/>
      <c r="D97" s="11"/>
    </row>
    <row r="98" spans="1:4" x14ac:dyDescent="0.2">
      <c r="B98" s="2" t="s">
        <v>16</v>
      </c>
      <c r="C98" s="8"/>
      <c r="D98" s="9">
        <f>SUM(D94:D97)</f>
        <v>931000</v>
      </c>
    </row>
    <row r="100" spans="1:4" x14ac:dyDescent="0.2">
      <c r="A100" s="1" t="s">
        <v>27</v>
      </c>
    </row>
    <row r="101" spans="1:4" x14ac:dyDescent="0.2">
      <c r="A101">
        <v>26</v>
      </c>
      <c r="B101" s="2" t="s">
        <v>0</v>
      </c>
      <c r="C101" s="3"/>
      <c r="D101" s="4" t="s">
        <v>5</v>
      </c>
    </row>
    <row r="102" spans="1:4" x14ac:dyDescent="0.2">
      <c r="A102" s="4">
        <v>2017</v>
      </c>
      <c r="B102" s="44">
        <f>$I$11+A101*$J$11</f>
        <v>798000</v>
      </c>
      <c r="C102" s="45"/>
      <c r="D102" s="6">
        <f>SUM(B102:C102)</f>
        <v>798000</v>
      </c>
    </row>
    <row r="103" spans="1:4" x14ac:dyDescent="0.2">
      <c r="A103" s="4"/>
      <c r="B103" s="44">
        <f>$I$12+A101*$J$12</f>
        <v>0</v>
      </c>
      <c r="C103" s="45"/>
      <c r="D103" s="6">
        <f>SUM(B103:C103)</f>
        <v>0</v>
      </c>
    </row>
    <row r="104" spans="1:4" x14ac:dyDescent="0.2">
      <c r="A104" s="4" t="s">
        <v>13</v>
      </c>
      <c r="B104" s="44">
        <f>SUM(B102:C103)</f>
        <v>798000</v>
      </c>
      <c r="C104" s="45"/>
      <c r="D104" s="6"/>
    </row>
    <row r="105" spans="1:4" x14ac:dyDescent="0.2">
      <c r="B105" s="1"/>
      <c r="C105" s="7"/>
      <c r="D105" s="11"/>
    </row>
    <row r="106" spans="1:4" x14ac:dyDescent="0.2">
      <c r="B106" s="2" t="s">
        <v>4</v>
      </c>
      <c r="C106" s="8"/>
      <c r="D106" s="9">
        <f>SUM(D102:D105)</f>
        <v>798000</v>
      </c>
    </row>
    <row r="108" spans="1:4" x14ac:dyDescent="0.2">
      <c r="A108" s="1" t="s">
        <v>11</v>
      </c>
    </row>
    <row r="109" spans="1:4" x14ac:dyDescent="0.2">
      <c r="A109">
        <v>6</v>
      </c>
      <c r="B109" s="2" t="s">
        <v>0</v>
      </c>
      <c r="C109" s="3"/>
      <c r="D109" s="4" t="s">
        <v>5</v>
      </c>
    </row>
    <row r="110" spans="1:4" x14ac:dyDescent="0.2">
      <c r="A110" s="4">
        <v>2017</v>
      </c>
      <c r="B110" s="44">
        <f>$I$11+A109*$J$11</f>
        <v>418000</v>
      </c>
      <c r="C110" s="45"/>
      <c r="D110" s="6">
        <f>SUM(B110:C110)</f>
        <v>418000</v>
      </c>
    </row>
    <row r="111" spans="1:4" x14ac:dyDescent="0.2">
      <c r="A111" s="4"/>
      <c r="B111" s="44">
        <f>$I$12+A109*$J$12</f>
        <v>0</v>
      </c>
      <c r="C111" s="45"/>
      <c r="D111" s="6">
        <f>SUM(B111:C111)</f>
        <v>0</v>
      </c>
    </row>
    <row r="112" spans="1:4" x14ac:dyDescent="0.2">
      <c r="A112" s="4" t="s">
        <v>13</v>
      </c>
      <c r="B112" s="44">
        <f>SUM(B110:C111)</f>
        <v>418000</v>
      </c>
      <c r="C112" s="45"/>
      <c r="D112" s="6"/>
    </row>
    <row r="113" spans="1:4" x14ac:dyDescent="0.2">
      <c r="B113" s="1"/>
      <c r="C113" s="7"/>
      <c r="D113" s="11"/>
    </row>
    <row r="114" spans="1:4" x14ac:dyDescent="0.2">
      <c r="B114" s="2" t="s">
        <v>16</v>
      </c>
      <c r="C114" s="8"/>
      <c r="D114" s="9">
        <f>SUM(D110:D113)</f>
        <v>418000</v>
      </c>
    </row>
    <row r="116" spans="1:4" x14ac:dyDescent="0.2">
      <c r="A116" s="1" t="s">
        <v>12</v>
      </c>
    </row>
    <row r="117" spans="1:4" x14ac:dyDescent="0.2">
      <c r="A117">
        <v>13</v>
      </c>
      <c r="B117" s="2" t="s">
        <v>0</v>
      </c>
      <c r="C117" s="3"/>
      <c r="D117" s="4" t="s">
        <v>5</v>
      </c>
    </row>
    <row r="118" spans="1:4" x14ac:dyDescent="0.2">
      <c r="A118" s="4">
        <v>2017</v>
      </c>
      <c r="B118" s="44">
        <f>$I$11+A117*$J$11</f>
        <v>551000</v>
      </c>
      <c r="C118" s="45"/>
      <c r="D118" s="6">
        <f>SUM(B118:C118)</f>
        <v>551000</v>
      </c>
    </row>
    <row r="119" spans="1:4" x14ac:dyDescent="0.2">
      <c r="A119" s="4"/>
      <c r="B119" s="44">
        <f>$I$12+A117*$J$12</f>
        <v>0</v>
      </c>
      <c r="C119" s="45"/>
      <c r="D119" s="6">
        <f>SUM(B119:C119)</f>
        <v>0</v>
      </c>
    </row>
    <row r="120" spans="1:4" x14ac:dyDescent="0.2">
      <c r="A120" s="4" t="s">
        <v>13</v>
      </c>
      <c r="B120" s="44">
        <f>SUM(B118:C119)</f>
        <v>551000</v>
      </c>
      <c r="C120" s="45"/>
      <c r="D120" s="6"/>
    </row>
    <row r="121" spans="1:4" x14ac:dyDescent="0.2">
      <c r="B121" s="1"/>
      <c r="C121" s="7"/>
      <c r="D121" s="11"/>
    </row>
    <row r="122" spans="1:4" x14ac:dyDescent="0.2">
      <c r="B122" s="2" t="s">
        <v>16</v>
      </c>
      <c r="C122" s="8"/>
      <c r="D122" s="9">
        <f>SUM(D118:D121)</f>
        <v>551000</v>
      </c>
    </row>
    <row r="123" spans="1:4" x14ac:dyDescent="0.2">
      <c r="B123" s="13"/>
      <c r="C123" s="14"/>
      <c r="D123" s="15"/>
    </row>
    <row r="124" spans="1:4" x14ac:dyDescent="0.2">
      <c r="B124" s="13"/>
      <c r="C124" s="14"/>
      <c r="D124" s="15"/>
    </row>
    <row r="125" spans="1:4" ht="13.5" customHeight="1" x14ac:dyDescent="0.2">
      <c r="A125" s="1" t="s">
        <v>18</v>
      </c>
    </row>
    <row r="126" spans="1:4" ht="13.5" customHeight="1" x14ac:dyDescent="0.2">
      <c r="A126">
        <v>15</v>
      </c>
      <c r="B126" s="2" t="s">
        <v>0</v>
      </c>
      <c r="C126" s="3"/>
      <c r="D126" s="4" t="s">
        <v>5</v>
      </c>
    </row>
    <row r="127" spans="1:4" x14ac:dyDescent="0.2">
      <c r="A127" s="4">
        <v>2017</v>
      </c>
      <c r="B127" s="58">
        <f>$I$11+A126*$J$11</f>
        <v>589000</v>
      </c>
      <c r="C127" s="59"/>
      <c r="D127" s="6">
        <f>SUM(B127:C127)</f>
        <v>589000</v>
      </c>
    </row>
    <row r="128" spans="1:4" x14ac:dyDescent="0.2">
      <c r="A128" s="4"/>
      <c r="B128" s="58">
        <f>$I$12+A126*$J$12</f>
        <v>0</v>
      </c>
      <c r="C128" s="59"/>
      <c r="D128" s="6">
        <f>SUM(B128:C128)</f>
        <v>0</v>
      </c>
    </row>
    <row r="129" spans="1:4" x14ac:dyDescent="0.2">
      <c r="A129" s="4" t="s">
        <v>13</v>
      </c>
      <c r="B129" s="58">
        <f>SUM(B127:C128)</f>
        <v>589000</v>
      </c>
      <c r="C129" s="59"/>
      <c r="D129" s="6"/>
    </row>
    <row r="130" spans="1:4" x14ac:dyDescent="0.2">
      <c r="B130" s="1"/>
      <c r="C130" s="7"/>
      <c r="D130" s="11"/>
    </row>
    <row r="131" spans="1:4" x14ac:dyDescent="0.2">
      <c r="B131" s="2" t="s">
        <v>16</v>
      </c>
      <c r="C131" s="8"/>
      <c r="D131" s="9">
        <f>SUM(D127:D130)</f>
        <v>589000</v>
      </c>
    </row>
    <row r="134" spans="1:4" x14ac:dyDescent="0.2">
      <c r="D134" s="7"/>
    </row>
    <row r="136" spans="1:4" x14ac:dyDescent="0.2">
      <c r="A136" s="2" t="s">
        <v>28</v>
      </c>
      <c r="B136" s="8"/>
      <c r="C136" s="8"/>
      <c r="D136" s="7"/>
    </row>
    <row r="137" spans="1:4" x14ac:dyDescent="0.2">
      <c r="D137" s="18"/>
    </row>
    <row r="139" spans="1:4" x14ac:dyDescent="0.2">
      <c r="B139" t="s">
        <v>24</v>
      </c>
      <c r="D139" s="60">
        <v>300000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8" sqref="H8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M_Dokument" ma:contentTypeID="0x0101005F3B3B166FD6422D88B267134623E61200771295798C66FD4B88791805CF6F3794" ma:contentTypeVersion="8" ma:contentTypeDescription="Skapa ett nytt dokument." ma:contentTypeScope="" ma:versionID="44b0df62eddfc9232958d49540cd9396">
  <xsd:schema xmlns:xsd="http://www.w3.org/2001/XMLSchema" xmlns:xs="http://www.w3.org/2001/XMLSchema" xmlns:p="http://schemas.microsoft.com/office/2006/metadata/properties" xmlns:ns2="da4f398e-0cbb-4cee-8bc8-2954fcef4716" xmlns:ns3="35359d16-f7cf-4480-aad9-be1e8fceebb8" targetNamespace="http://schemas.microsoft.com/office/2006/metadata/properties" ma:root="true" ma:fieldsID="91954f582b65415decaecb68372c34ee" ns2:_="" ns3:_="">
    <xsd:import namespace="da4f398e-0cbb-4cee-8bc8-2954fcef4716"/>
    <xsd:import namespace="35359d16-f7cf-4480-aad9-be1e8fceebb8"/>
    <xsd:element name="properties">
      <xsd:complexType>
        <xsd:sequence>
          <xsd:element name="documentManagement">
            <xsd:complexType>
              <xsd:all>
                <xsd:element ref="ns2:STEMMyndighetsnamn" minOccurs="0"/>
                <xsd:element ref="ns2:STEMBeskrivning"/>
                <xsd:element ref="ns2:STEMProcessTaxHTField0" minOccurs="0"/>
                <xsd:element ref="ns3:TaxCatchAll" minOccurs="0"/>
                <xsd:element ref="ns3:TaxCatchAllLabel" minOccurs="0"/>
                <xsd:element ref="ns2:STEMOrganisationTaxHTField0" minOccurs="0"/>
                <xsd:element ref="ns2:STEMInformationsklassTaxHTField0" minOccurs="0"/>
                <xsd:element ref="ns2:STEMForfattare" minOccurs="0"/>
                <xsd:element ref="ns2:STEMSkapatAv" minOccurs="0"/>
                <xsd:element ref="ns2:STEMAmneTaxHTField0" minOccurs="0"/>
                <xsd:element ref="ns3:TaxKeywordTaxHTField" minOccurs="0"/>
                <xsd:element ref="ns2:STEMBidragande" minOccurs="0"/>
                <xsd:element ref="ns2:STEMSprakTaxHTField0" minOccurs="0"/>
                <xsd:element ref="ns2:STEMBehorighetsregel" minOccurs="0"/>
                <xsd:element ref="ns2:STEMNewOrganisation" minOccurs="0"/>
                <xsd:element ref="ns2:Dokumentty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f398e-0cbb-4cee-8bc8-2954fcef4716" elementFormDefault="qualified">
    <xsd:import namespace="http://schemas.microsoft.com/office/2006/documentManagement/types"/>
    <xsd:import namespace="http://schemas.microsoft.com/office/infopath/2007/PartnerControls"/>
    <xsd:element name="STEMMyndighetsnamn" ma:index="8" nillable="true" ma:displayName="Myndighetsnamn" ma:default="Energimyndigheten" ma:internalName="STEMMyndighetsnamn" ma:readOnly="true">
      <xsd:simpleType>
        <xsd:restriction base="dms:Text"/>
      </xsd:simpleType>
    </xsd:element>
    <xsd:element name="STEMBeskrivning" ma:index="9" ma:displayName="Beskrivning" ma:internalName="STEMBeskrivning" ma:readOnly="false">
      <xsd:simpleType>
        <xsd:restriction base="dms:Note"/>
      </xsd:simpleType>
    </xsd:element>
    <xsd:element name="STEMProcessTaxHTField0" ma:index="10" nillable="true" ma:taxonomy="true" ma:internalName="STEMProcessTaxHTField0" ma:taxonomyFieldName="STEMProcess" ma:displayName="Process (Används ej)" ma:readOnly="true" ma:fieldId="{31ee9918-fe17-4499-a134-e76a7564b818}" ma:sspId="1209bcd0-5856-4cae-807f-ceb1a11ed701" ma:termSetId="bfebcec9-b73f-49ca-a4fe-44a2ddc411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OrganisationTaxHTField0" ma:index="14" nillable="true" ma:taxonomy="true" ma:internalName="STEMOrganisationTaxHTField0" ma:taxonomyFieldName="STEMOrganisation" ma:displayName="Organisation (Används ej)" ma:readOnly="true" ma:fieldId="{dbd771e0-57ed-4a1f-b495-5161947a4725}" ma:sspId="1209bcd0-5856-4cae-807f-ceb1a11ed701" ma:termSetId="da55768c-4fa3-4440-a06e-845702abe3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InformationsklassTaxHTField0" ma:index="16" ma:taxonomy="true" ma:internalName="STEMInformationsklassTaxHTField0" ma:taxonomyFieldName="STEMInformationsklass" ma:displayName="Informationsklass" ma:readOnly="false" ma:default="12;#Ej sekretess|f6b508c3-2418-4a00-bdce-410e71819f98" ma:fieldId="{de526fac-1c9f-4b63-8cbf-f0395ce215f0}" ma:sspId="1209bcd0-5856-4cae-807f-ceb1a11ed701" ma:termSetId="9a98483a-c5a2-4ef0-b5bf-43befd258f5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Forfattare" ma:index="18" nillable="true" ma:displayName="Författare" ma:internalName="STEMForfattare" ma:readOnly="false">
      <xsd:simpleType>
        <xsd:restriction base="dms:Text"/>
      </xsd:simpleType>
    </xsd:element>
    <xsd:element name="STEMSkapatAv" ma:index="19" nillable="true" ma:displayName="Skapat av" ma:hidden="true" ma:internalName="STEMSkapatAv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EMAmneTaxHTField0" ma:index="20" nillable="true" ma:displayName="STEMAmneTaxHTField0" ma:hidden="true" ma:internalName="STEMAmneTaxHTField0">
      <xsd:simpleType>
        <xsd:restriction base="dms:Note"/>
      </xsd:simpleType>
    </xsd:element>
    <xsd:element name="STEMBidragande" ma:index="23" nillable="true" ma:displayName="Bidragande" ma:internalName="STEMBidragande" ma:readOnly="true">
      <xsd:simpleType>
        <xsd:restriction base="dms:Note"/>
      </xsd:simpleType>
    </xsd:element>
    <xsd:element name="STEMSprakTaxHTField0" ma:index="24" ma:taxonomy="true" ma:internalName="STEMSprakTaxHTField0" ma:taxonomyFieldName="STEMSprak" ma:displayName="Språk" ma:readOnly="false" ma:default="14;#Sv|984ba086-a62a-400a-9716-342255976432" ma:fieldId="{77e59423-35da-4a79-b936-16325de5d96f}" ma:sspId="1209bcd0-5856-4cae-807f-ceb1a11ed701" ma:termSetId="ae66b8f9-6d18-4403-8543-ac5ca329e7e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Behorighetsregel" ma:index="26" nillable="true" ma:displayName="Annan behörighetsregel (Används ej)" ma:default="0" ma:hidden="true" ma:internalName="STEMBehorighetsregel" ma:readOnly="true">
      <xsd:simpleType>
        <xsd:restriction base="dms:Boolean"/>
      </xsd:simpleType>
    </xsd:element>
    <xsd:element name="STEMNewOrganisation" ma:index="27" nillable="true" ma:displayName="Organisation" ma:internalName="STEMNewOrganisation" ma:readOnly="true">
      <xsd:simpleType>
        <xsd:restriction base="dms:Note"/>
      </xsd:simpleType>
    </xsd:element>
    <xsd:element name="Dokumenttyp" ma:index="28" nillable="true" ma:displayName="Dokumenttyp" ma:format="Dropdown" ma:internalName="Dokumenttyp">
      <xsd:simpleType>
        <xsd:union memberTypes="dms:Text">
          <xsd:simpleType>
            <xsd:restriction base="dms:Choice">
              <xsd:enumeration value="Administration"/>
              <xsd:enumeration value="Ekonomi"/>
              <xsd:enumeration value="Möt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59d16-f7cf-4480-aad9-be1e8fceebb8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description="" ma:hidden="true" ma:list="{eae7fecc-b445-4421-9b8c-b88dba6c864a}" ma:internalName="TaxCatchAll" ma:showField="CatchAllData" ma:web="35359d16-f7cf-4480-aad9-be1e8fceeb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eae7fecc-b445-4421-9b8c-b88dba6c864a}" ma:internalName="TaxCatchAllLabel" ma:readOnly="true" ma:showField="CatchAllDataLabel" ma:web="35359d16-f7cf-4480-aad9-be1e8fceeb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1" nillable="true" ma:taxonomy="true" ma:internalName="TaxKeywordTaxHTField" ma:taxonomyFieldName="STEMAmne" ma:displayName="Ämne" ma:fieldId="{a0c56a30-0380-4bde-adc5-fe941768c8ba}" ma:taxonomyMulti="true" ma:sspId="1209bcd0-5856-4cae-807f-ceb1a11ed70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typ xmlns="da4f398e-0cbb-4cee-8bc8-2954fcef4716">Utlysning 2017</Dokumenttyp>
    <STEMSprakTaxHTField0 xmlns="da4f398e-0cbb-4cee-8bc8-2954fcef47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</TermName>
          <TermId xmlns="http://schemas.microsoft.com/office/infopath/2007/PartnerControls">984ba086-a62a-400a-9716-342255976432</TermId>
        </TermInfo>
      </Terms>
    </STEMSprakTaxHTField0>
    <STEMForfattare xmlns="da4f398e-0cbb-4cee-8bc8-2954fcef4716">Pia Norrman</STEMForfattare>
    <TaxKeywordTaxHTField xmlns="35359d16-f7cf-4480-aad9-be1e8fceeb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RUL grundstöd 2017</TermName>
          <TermId xmlns="http://schemas.microsoft.com/office/infopath/2007/PartnerControls">b65b28fe-1e64-4325-840f-8eeac802f396</TermId>
        </TermInfo>
      </Terms>
    </TaxKeywordTaxHTField>
    <TaxCatchAll xmlns="35359d16-f7cf-4480-aad9-be1e8fceebb8">
      <Value>14</Value>
      <Value>12</Value>
      <Value>1562</Value>
    </TaxCatchAll>
    <STEMBeskrivning xmlns="da4f398e-0cbb-4cee-8bc8-2954fcef4716">x</STEMBeskrivning>
    <STEMInformationsklassTaxHTField0 xmlns="da4f398e-0cbb-4cee-8bc8-2954fcef47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Ej sekretess</TermName>
          <TermId xmlns="http://schemas.microsoft.com/office/infopath/2007/PartnerControls">f6b508c3-2418-4a00-bdce-410e71819f98</TermId>
        </TermInfo>
      </Terms>
    </STEMInformationsklassTaxHTField0>
    <STEMAmneTaxHTField0 xmlns="da4f398e-0cbb-4cee-8bc8-2954fcef471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C6B7E8-7954-4954-BE30-5554A68DC3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4f398e-0cbb-4cee-8bc8-2954fcef4716"/>
    <ds:schemaRef ds:uri="35359d16-f7cf-4480-aad9-be1e8fcee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4ABE8A-6C25-417F-BA19-8F080E2E1CE7}">
  <ds:schemaRefs>
    <ds:schemaRef ds:uri="http://schemas.microsoft.com/office/infopath/2007/PartnerControls"/>
    <ds:schemaRef ds:uri="da4f398e-0cbb-4cee-8bc8-2954fcef4716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35359d16-f7cf-4480-aad9-be1e8fceebb8"/>
  </ds:schemaRefs>
</ds:datastoreItem>
</file>

<file path=customXml/itemProps3.xml><?xml version="1.0" encoding="utf-8"?>
<ds:datastoreItem xmlns:ds="http://schemas.openxmlformats.org/officeDocument/2006/customXml" ds:itemID="{1D30E569-2EB0-4C50-872E-F37CA42D17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Energimyndigheten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</dc:title>
  <dc:creator>asol</dc:creator>
  <cp:keywords>RUL grundstöd 2017</cp:keywords>
  <cp:lastModifiedBy>Emil Eriksson</cp:lastModifiedBy>
  <cp:lastPrinted>2014-10-22T11:55:53Z</cp:lastPrinted>
  <dcterms:created xsi:type="dcterms:W3CDTF">2008-01-16T19:51:30Z</dcterms:created>
  <dcterms:modified xsi:type="dcterms:W3CDTF">2016-11-18T13:15:57Z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0x0101005F3B3B166FD6422D88B267134623E61200771295798C66FD4B88791805CF6F3794</vt:lpwstr>
  </property>
  <property fmtid="{D5CDD505-2E9C-101B-9397-08002B2CF9AE}" pid="3" name="STEMInformationsklass">
    <vt:lpwstr>12;#Ej sekretess|f6b508c3-2418-4a00-bdce-410e71819f98</vt:lpwstr>
  </property>
  <property fmtid="{D5CDD505-2E9C-101B-9397-08002B2CF9AE}" pid="4" name="STEMSprak">
    <vt:lpwstr>14;#Sv|984ba086-a62a-400a-9716-342255976432</vt:lpwstr>
  </property>
  <property fmtid="{D5CDD505-2E9C-101B-9397-08002B2CF9AE}" pid="5" name="STEMAmne">
    <vt:lpwstr>1562;#RUL grundstöd 2017|b65b28fe-1e64-4325-840f-8eeac802f396</vt:lpwstr>
  </property>
</Properties>
</file>