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675" windowWidth="15600" windowHeight="5670" tabRatio="934"/>
  </bookViews>
  <sheets>
    <sheet name="Tabellförteckning" sheetId="125" r:id="rId1"/>
    <sheet name="T2.1" sheetId="10" r:id="rId2"/>
    <sheet name="F1" sheetId="116" r:id="rId3"/>
    <sheet name="F1_underlag" sheetId="115" r:id="rId4"/>
    <sheet name="T2.2" sheetId="71" r:id="rId5"/>
    <sheet name="F2" sheetId="72" r:id="rId6"/>
    <sheet name="F3" sheetId="123" r:id="rId7"/>
    <sheet name="F2_F3_underlag" sheetId="73" r:id="rId8"/>
    <sheet name="F4" sheetId="63" r:id="rId9"/>
    <sheet name="F5" sheetId="124" r:id="rId10"/>
    <sheet name="F4_F5_underlag" sheetId="59" r:id="rId11"/>
    <sheet name="F6" sheetId="61" r:id="rId12"/>
    <sheet name="F6_underlag" sheetId="52" r:id="rId13"/>
    <sheet name="T2.3" sheetId="9" r:id="rId14"/>
    <sheet name="T2.4" sheetId="8" r:id="rId15"/>
    <sheet name="T2.5" sheetId="7" r:id="rId16"/>
    <sheet name="Tabellbilaga --&gt;" sheetId="54" r:id="rId17"/>
    <sheet name="T3.1" sheetId="20" r:id="rId18"/>
    <sheet name="T3.2" sheetId="19" r:id="rId19"/>
    <sheet name="T3.3" sheetId="18" r:id="rId20"/>
    <sheet name="T3.4" sheetId="16" r:id="rId21"/>
    <sheet name="T3.5" sheetId="35" r:id="rId22"/>
    <sheet name="T3.6" sheetId="117" r:id="rId23"/>
    <sheet name="T3.7" sheetId="74" r:id="rId24"/>
    <sheet name="T3.8" sheetId="34" r:id="rId25"/>
    <sheet name="T3.9" sheetId="32" r:id="rId26"/>
    <sheet name="T3.10" sheetId="30" r:id="rId27"/>
    <sheet name="T3.11" sheetId="118" r:id="rId28"/>
    <sheet name="T3.12" sheetId="28" r:id="rId29"/>
    <sheet name="T3.13" sheetId="119" r:id="rId30"/>
    <sheet name="T3.14" sheetId="26" r:id="rId31"/>
    <sheet name="T3.15" sheetId="120" r:id="rId32"/>
    <sheet name="T3.16" sheetId="24" r:id="rId33"/>
    <sheet name="T3.17" sheetId="121" r:id="rId34"/>
    <sheet name="T3.18" sheetId="68" r:id="rId35"/>
    <sheet name="T3.19" sheetId="48" r:id="rId36"/>
    <sheet name="T3.20" sheetId="47" r:id="rId37"/>
    <sheet name="T3.21" sheetId="46" r:id="rId38"/>
    <sheet name="T3.22" sheetId="45" r:id="rId39"/>
    <sheet name="T.23" sheetId="44" r:id="rId40"/>
    <sheet name="T3.24" sheetId="43" r:id="rId41"/>
    <sheet name="T2.25" sheetId="42" r:id="rId42"/>
    <sheet name="T3.26" sheetId="39" r:id="rId43"/>
  </sheets>
  <definedNames>
    <definedName name="_Ref225669481" localSheetId="24">T3.8!$A$1</definedName>
    <definedName name="_Ref225670822" localSheetId="25">T3.9!$A$1</definedName>
    <definedName name="_Ref227553678" localSheetId="18">T3.2!$A$2</definedName>
    <definedName name="_Ref227553708" localSheetId="25">T3.9!$A$2</definedName>
    <definedName name="_Ref227553734" localSheetId="32">T3.16!$A$2</definedName>
    <definedName name="_Ref227554149" localSheetId="24">T3.8!$A$2</definedName>
    <definedName name="_Ref227554292" localSheetId="34">T3.18!$A$2</definedName>
    <definedName name="_Ref227554624" localSheetId="20">T3.4!$A$2</definedName>
    <definedName name="_Ref334018268" localSheetId="2">'F1'!$A$1</definedName>
    <definedName name="_Toc171921179" localSheetId="14">T2.4!$A$1</definedName>
    <definedName name="_Toc177788913" localSheetId="18">T3.2!$A$3</definedName>
    <definedName name="_Toc177788922" localSheetId="24">T3.8!$A$3</definedName>
    <definedName name="_Toc18998329" localSheetId="41">T2.25!#REF!</definedName>
    <definedName name="_Toc18998420" localSheetId="21">T3.5!$A$3</definedName>
    <definedName name="_Toc18998426" localSheetId="30">T3.14!#REF!</definedName>
    <definedName name="_Toc240770408" localSheetId="17">T3.1!#REF!</definedName>
    <definedName name="_Toc240770410" localSheetId="19">T3.3!$A$2</definedName>
    <definedName name="_Toc240770417" localSheetId="21">T3.5!$A$2</definedName>
    <definedName name="_Toc240770422" localSheetId="26">T3.10!$A$2</definedName>
    <definedName name="_Toc240770424" localSheetId="28">T3.12!$A$2</definedName>
    <definedName name="_Toc240770426" localSheetId="30">T3.14!$A$2</definedName>
    <definedName name="_Toc240770427" localSheetId="30">T3.14!#REF!</definedName>
    <definedName name="_Toc240770435" localSheetId="35">T3.19!$A$2</definedName>
    <definedName name="_Toc240770436" localSheetId="36">T3.20!$A$1</definedName>
    <definedName name="_Toc240770437" localSheetId="37">T3.21!$A$2</definedName>
    <definedName name="_Toc240770440" localSheetId="40">T3.24!$A$2</definedName>
    <definedName name="_Toc240770441" localSheetId="41">T2.25!$A$2</definedName>
    <definedName name="_Toc240770444" localSheetId="42">T3.26!$A$2</definedName>
    <definedName name="_Toc240770516" localSheetId="17">T3.1!#REF!</definedName>
    <definedName name="_Toc240770518" localSheetId="19">T3.3!$A$3</definedName>
    <definedName name="_Toc240770520" localSheetId="20">T3.4!$A$3</definedName>
    <definedName name="_Toc240770528" localSheetId="25">T3.9!$A$3</definedName>
    <definedName name="_Toc240770530" localSheetId="26">T3.10!$A$3</definedName>
    <definedName name="_Toc240770534" localSheetId="30">T3.14!$A$3</definedName>
    <definedName name="_Toc240770535" localSheetId="30">T3.14!#REF!</definedName>
    <definedName name="_Toc240770536" localSheetId="32">T3.16!$A$3</definedName>
    <definedName name="_Toc240770539" localSheetId="34">T3.18!$A$3</definedName>
    <definedName name="_Toc240770544" localSheetId="36">T3.20!$A$3</definedName>
    <definedName name="_Toc240770545" localSheetId="37">T3.21!$A$3</definedName>
    <definedName name="_Toc240770546" localSheetId="38">T3.22!$A$3</definedName>
    <definedName name="_Toc240770547" localSheetId="39">T.23!$A$3</definedName>
    <definedName name="_Toc240770548" localSheetId="40">T3.24!$A$3</definedName>
    <definedName name="_Toc240770549" localSheetId="41">T2.25!$A$3</definedName>
    <definedName name="_Toc240770552" localSheetId="42">T3.26!$A$3</definedName>
    <definedName name="_Toc265056647" localSheetId="20">T3.4!$A$2</definedName>
    <definedName name="_Toc265056652" localSheetId="21">T3.5!$A$2</definedName>
    <definedName name="_Toc265056655" localSheetId="25">T3.9!$A$2</definedName>
    <definedName name="_Toc265056661" localSheetId="30">T3.14!$A$2</definedName>
    <definedName name="_Toc265056662" localSheetId="31">T3.15!$A$2</definedName>
    <definedName name="_Toc265056663" localSheetId="32">T3.16!$A$2</definedName>
    <definedName name="_Toc265056670" localSheetId="35">T3.19!$A$2</definedName>
    <definedName name="_Toc265056672" localSheetId="37">T3.21!$A$2</definedName>
    <definedName name="_Toc265056673" localSheetId="38">T3.22!$A$2</definedName>
    <definedName name="_Toc265056674" localSheetId="39">T.23!$A$2</definedName>
    <definedName name="_Toc265056675" localSheetId="40">T3.24!$A$2</definedName>
    <definedName name="_Toc265056679" localSheetId="42">T3.26!$A$2</definedName>
    <definedName name="_Toc265056683" localSheetId="19">T3.3!$A$3</definedName>
    <definedName name="_Toc265056685" localSheetId="20">T3.4!$A$3</definedName>
    <definedName name="_Toc265056695" localSheetId="26">T3.10!$A$3</definedName>
    <definedName name="_Toc265056698" localSheetId="29">T3.13!$A$3</definedName>
    <definedName name="_Toc265056699" localSheetId="30">T3.14!$A$3</definedName>
    <definedName name="_Toc265056700" localSheetId="31">T3.15!$A$3</definedName>
    <definedName name="_Toc265056701" localSheetId="32">T3.16!$A$3</definedName>
    <definedName name="_Toc265056702" localSheetId="33">T3.17!$A$3</definedName>
    <definedName name="_Toc265056703" localSheetId="23">T3.7!$A$3</definedName>
    <definedName name="_Toc265056704" localSheetId="34">T3.18!$A$3</definedName>
    <definedName name="_Toc265056708" localSheetId="35">T3.19!$A$3</definedName>
    <definedName name="_Toc265056709" localSheetId="36">T3.20!$A$3</definedName>
    <definedName name="_Toc265056710" localSheetId="37">T3.21!$A$3</definedName>
    <definedName name="_Toc265056711" localSheetId="38">T3.22!$A$3</definedName>
    <definedName name="_Toc265056712" localSheetId="39">T.23!$A$3</definedName>
    <definedName name="_Toc265056713" localSheetId="40">T3.24!$A$3</definedName>
    <definedName name="_Toc265056714" localSheetId="41">T2.25!$A$3</definedName>
    <definedName name="_Toc265056717" localSheetId="42">T3.26!$A$3</definedName>
    <definedName name="_Toc265077682" localSheetId="18">T3.2!$A$2</definedName>
    <definedName name="_Toc265077993" localSheetId="18">T3.2!$A$3</definedName>
    <definedName name="_Toc308438070" localSheetId="17">T3.1!#REF!</definedName>
    <definedName name="_Toc308438113" localSheetId="17">T3.1!#REF!</definedName>
    <definedName name="_Toc367877397" localSheetId="17">T3.1!$A$2</definedName>
    <definedName name="_Toc367877402" localSheetId="22">T3.6!$A$2</definedName>
    <definedName name="_Toc367887744" localSheetId="17">T3.1!$A$3</definedName>
    <definedName name="_Toc367887749" localSheetId="22">T3.6!$A$3</definedName>
    <definedName name="_Toc494869941" localSheetId="27">T3.11!$A$2</definedName>
    <definedName name="_Toc494869941" localSheetId="29">T3.13!$A$2</definedName>
    <definedName name="_Toc494869941" localSheetId="31">T3.15!$A$2</definedName>
    <definedName name="_Toc494869941" localSheetId="33">T3.17!$A$2</definedName>
    <definedName name="_Toc51120231" localSheetId="10">'F4'!$A$17</definedName>
    <definedName name="_Toc525550672" localSheetId="27">T3.11!$A$3</definedName>
    <definedName name="_Toc525550672" localSheetId="29">T3.13!$A$3</definedName>
    <definedName name="_Toc525550672" localSheetId="31">T3.15!$A$3</definedName>
    <definedName name="_Toc525550672" localSheetId="33">T3.17!$A$3</definedName>
    <definedName name="_Toc525550673" localSheetId="28">T3.12!$A$3</definedName>
    <definedName name="tabellbilaga_gnsn_el_första" localSheetId="28">T3.12!$A$2</definedName>
    <definedName name="tabellbilaga_gnsn_el_sista" localSheetId="29">T3.13!$A$2</definedName>
    <definedName name="tabellbilaga_gnsn_enanv_byggår" localSheetId="23">T3.7!$A$2</definedName>
    <definedName name="tabellbilaga_gnsn_enanv_första" localSheetId="24">T3.8!$A$2</definedName>
    <definedName name="tabellbilaga_gnsn_olja_första" localSheetId="26">T3.10!$A$2</definedName>
    <definedName name="tabellbilaga_gnsn_olja_sista" localSheetId="27">T3.11!$A$2</definedName>
    <definedName name="tabellbilaga_gnsn_olja_sista" localSheetId="29">T3.13!$A$2</definedName>
    <definedName name="tabellbilaga_gnsn_olja_sista" localSheetId="31">T3.15!$A$2</definedName>
    <definedName name="tabellbilaga_gnsn_olja_sista" localSheetId="33">T3.17!$A$2</definedName>
    <definedName name="tabellbilaga_hus_anv_byggår" localSheetId="19">T3.3!$A$2</definedName>
    <definedName name="tabellbilaga_NUTS_1" localSheetId="20">T3.4!$A$2</definedName>
    <definedName name="tabellbilaga_NUTS_2" localSheetId="35">T3.19!$A$2</definedName>
    <definedName name="tabellbilaga_tot_bio" localSheetId="41">T2.25!$A$2</definedName>
    <definedName name="tabellbilaga_tot_olja" localSheetId="36">T3.20!$A$2</definedName>
    <definedName name="Total_energianvändning_bilaga" localSheetId="34">T3.18!$A$2</definedName>
    <definedName name="XX" localSheetId="9">#REF!</definedName>
    <definedName name="XX" localSheetId="27">#REF!</definedName>
    <definedName name="XX" localSheetId="29">#REF!</definedName>
    <definedName name="XX" localSheetId="31">#REF!</definedName>
    <definedName name="XX" localSheetId="33">#REF!</definedName>
    <definedName name="XX" localSheetId="0">#REF!</definedName>
    <definedName name="XX">#REF!</definedName>
    <definedName name="yy">#REF!</definedName>
  </definedNames>
  <calcPr calcId="145621"/>
</workbook>
</file>

<file path=xl/calcChain.xml><?xml version="1.0" encoding="utf-8"?>
<calcChain xmlns="http://schemas.openxmlformats.org/spreadsheetml/2006/main">
  <c r="M11" i="73" l="1"/>
  <c r="L11" i="73"/>
  <c r="K11" i="73"/>
  <c r="J11" i="73"/>
  <c r="I11" i="73"/>
  <c r="H11" i="73"/>
  <c r="G11" i="73"/>
  <c r="F11" i="73"/>
  <c r="M10" i="73"/>
  <c r="L10" i="73"/>
  <c r="K10" i="73"/>
  <c r="J10" i="73"/>
  <c r="I10" i="73"/>
  <c r="H10" i="73"/>
  <c r="G10" i="73"/>
  <c r="F10" i="73"/>
  <c r="B11" i="115" l="1"/>
  <c r="E21" i="115" s="1"/>
  <c r="C11" i="115"/>
  <c r="D11" i="115"/>
  <c r="E11" i="115"/>
  <c r="F11" i="115"/>
  <c r="F21" i="115" s="1"/>
  <c r="G11" i="115"/>
  <c r="H11" i="115"/>
  <c r="H21" i="115" l="1"/>
  <c r="D21" i="115"/>
  <c r="G21" i="115"/>
  <c r="C21" i="115"/>
  <c r="D19" i="115" l="1"/>
  <c r="D18" i="115"/>
  <c r="D17" i="115"/>
  <c r="D16" i="115"/>
  <c r="D15" i="115"/>
  <c r="C19" i="115"/>
  <c r="C18" i="115"/>
  <c r="C17" i="115"/>
  <c r="C16" i="115"/>
  <c r="C15" i="115"/>
  <c r="E17" i="115"/>
  <c r="F17" i="115"/>
  <c r="G17" i="115"/>
  <c r="H17" i="115"/>
  <c r="E18" i="115"/>
  <c r="F18" i="115"/>
  <c r="G18" i="115"/>
  <c r="H18" i="115"/>
  <c r="E19" i="115"/>
  <c r="F19" i="115"/>
  <c r="G19" i="115"/>
  <c r="H19" i="115"/>
  <c r="E16" i="115"/>
  <c r="F16" i="115"/>
  <c r="G16" i="115"/>
  <c r="H16" i="115"/>
  <c r="E15" i="115"/>
  <c r="F15" i="115"/>
  <c r="G15" i="115"/>
  <c r="H15" i="115"/>
  <c r="E20" i="115" l="1"/>
  <c r="D20" i="115"/>
  <c r="H20" i="115"/>
  <c r="C20" i="115"/>
  <c r="G20" i="115"/>
  <c r="F20" i="115"/>
</calcChain>
</file>

<file path=xl/sharedStrings.xml><?xml version="1.0" encoding="utf-8"?>
<sst xmlns="http://schemas.openxmlformats.org/spreadsheetml/2006/main" count="2099" uniqueCount="371">
  <si>
    <t>MWh/hus</t>
  </si>
  <si>
    <t>1) Exklusive hushållsel</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</si>
  <si>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</si>
  <si>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</si>
  <si>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</si>
  <si>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</si>
  <si>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</si>
  <si>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</si>
  <si>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</si>
  <si>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</si>
  <si>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</si>
  <si>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</si>
  <si>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</si>
  <si>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</si>
  <si>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</si>
  <si>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</si>
  <si>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Luft-luft/luft-vatten/frånluftvärmepumpar</t>
  </si>
  <si>
    <t>±</t>
  </si>
  <si>
    <t>luft-vatten/frånluftvärmepumpar</t>
  </si>
  <si>
    <t>Berg/jord/sjövärmepumpar</t>
  </si>
  <si>
    <t>Kombinationer av värmepumpar</t>
  </si>
  <si>
    <t>Samtliga</t>
  </si>
  <si>
    <t>Antal hus, 1000-tal</t>
  </si>
  <si>
    <t>-</t>
  </si>
  <si>
    <t>MWh</t>
  </si>
  <si>
    <t>År</t>
  </si>
  <si>
    <t>kWh</t>
  </si>
  <si>
    <t>Byggår</t>
  </si>
  <si>
    <t>–1940</t>
  </si>
  <si>
    <t>1941–1960</t>
  </si>
  <si>
    <t>1961–1970</t>
  </si>
  <si>
    <t>1971–1980</t>
  </si>
  <si>
    <t>1981–1990</t>
  </si>
  <si>
    <t>1991–2000</t>
  </si>
  <si>
    <t>Enbart elvärme (d)</t>
  </si>
  <si>
    <t>Enbart elvärme (v)</t>
  </si>
  <si>
    <t>Enbart olja</t>
  </si>
  <si>
    <t>Olja och biobränsle</t>
  </si>
  <si>
    <t>Olja, biobränsle och el (d)</t>
  </si>
  <si>
    <t>Olja, biobränsle och el (v)</t>
  </si>
  <si>
    <t>Olja och el (d)</t>
  </si>
  <si>
    <t>Olja och el (v)</t>
  </si>
  <si>
    <t>Biobränsle och el (d)</t>
  </si>
  <si>
    <t>Biobränsle och el (v)</t>
  </si>
  <si>
    <t>Enbart biobränsle</t>
  </si>
  <si>
    <t>Berg/jord/sjövärmepump</t>
  </si>
  <si>
    <t>Övriga uppvärmningssätt</t>
  </si>
  <si>
    <t>El (d)</t>
  </si>
  <si>
    <t>El (v)</t>
  </si>
  <si>
    <t>El + olja</t>
  </si>
  <si>
    <t>El + biobränsle</t>
  </si>
  <si>
    <t>Berg/jord/ sjövp + el</t>
  </si>
  <si>
    <t>Berg/jord/ sjövp + biobr</t>
  </si>
  <si>
    <t>Berg/jord/ sjövp</t>
  </si>
  <si>
    <t>Fjärr- värme</t>
  </si>
  <si>
    <t>Övriga uppv. sätt</t>
  </si>
  <si>
    <t xml:space="preserve">Enbart olja </t>
  </si>
  <si>
    <t xml:space="preserve">Enbart biobränsle </t>
  </si>
  <si>
    <t xml:space="preserve">Fjärrvärme </t>
  </si>
  <si>
    <t>Enbart el (d)</t>
  </si>
  <si>
    <t>Enbart el (v)</t>
  </si>
  <si>
    <t>Olja och el</t>
  </si>
  <si>
    <t>Biobränsle och el</t>
  </si>
  <si>
    <t>Berg/jord/sjövp och el</t>
  </si>
  <si>
    <t>Berg/jord/sjövp och bio</t>
  </si>
  <si>
    <t>Berg/jord/sjövpump</t>
  </si>
  <si>
    <t>Stockholm</t>
  </si>
  <si>
    <t>Småland med öarna</t>
  </si>
  <si>
    <t>Mellersta Norrland</t>
  </si>
  <si>
    <t>Övre Norrland</t>
  </si>
  <si>
    <t>Olja, el och biobränsle</t>
  </si>
  <si>
    <t>Olja, el och bio</t>
  </si>
  <si>
    <t>El och bio</t>
  </si>
  <si>
    <t>Övriga komb. med el</t>
  </si>
  <si>
    <t>Berg/jord/sjövärmep</t>
  </si>
  <si>
    <r>
      <t>Enbart</t>
    </r>
    <r>
      <rPr>
        <b/>
        <sz val="8"/>
        <color indexed="8"/>
        <rFont val="Helvetica"/>
      </rPr>
      <t xml:space="preserve"> </t>
    </r>
    <r>
      <rPr>
        <b/>
        <sz val="8"/>
        <color indexed="8"/>
        <rFont val="Arial"/>
        <family val="2"/>
      </rPr>
      <t>fjärrvärme</t>
    </r>
  </si>
  <si>
    <t>Samtliga med fjärrvärme</t>
  </si>
  <si>
    <t>Enbart fjärrvärme</t>
  </si>
  <si>
    <t>Fjärrvärme i komb</t>
  </si>
  <si>
    <r>
      <t>Enbart</t>
    </r>
    <r>
      <rPr>
        <b/>
        <sz val="8"/>
        <color indexed="8"/>
        <rFont val="Helvetica"/>
      </rPr>
      <t xml:space="preserve"> </t>
    </r>
    <r>
      <rPr>
        <b/>
        <sz val="8"/>
        <color indexed="8"/>
        <rFont val="Arial"/>
        <family val="2"/>
      </rPr>
      <t>gas</t>
    </r>
  </si>
  <si>
    <t>Samtliga med gas</t>
  </si>
  <si>
    <t>Gas i komb</t>
  </si>
  <si>
    <t>Energimängd</t>
  </si>
  <si>
    <t xml:space="preserve">Olja och el </t>
  </si>
  <si>
    <t xml:space="preserve">Berg/jord/sjövpump </t>
  </si>
  <si>
    <t>Övriga komb. med olja</t>
  </si>
  <si>
    <t>El och biobränsle</t>
  </si>
  <si>
    <t>Fjärrvärme i kombination med annan uppvärmning</t>
  </si>
  <si>
    <t>Olja och ved</t>
  </si>
  <si>
    <t>Olja, el, ved</t>
  </si>
  <si>
    <t>El och ved</t>
  </si>
  <si>
    <t>Enbart ved</t>
  </si>
  <si>
    <t>Ved och el (d)</t>
  </si>
  <si>
    <t>Ved och el (v)</t>
  </si>
  <si>
    <t>Bränsleslag</t>
  </si>
  <si>
    <t>Antal       (1 000-tal)</t>
  </si>
  <si>
    <t>Enbart berg/jord/sjövärmep</t>
  </si>
  <si>
    <t>Antal hus   2006,</t>
  </si>
  <si>
    <t>Östra Mellan- sverige</t>
  </si>
  <si>
    <t>Norra Mellan- sverige</t>
  </si>
  <si>
    <t>Västsverige</t>
  </si>
  <si>
    <t>Sydsverige</t>
  </si>
  <si>
    <t>Östra Mellan-sverige</t>
  </si>
  <si>
    <t>Norra Mellan-sverige</t>
  </si>
  <si>
    <r>
      <t>Fjärrvärme i</t>
    </r>
    <r>
      <rPr>
        <b/>
        <sz val="8"/>
        <color indexed="8"/>
        <rFont val="Helvetica"/>
      </rPr>
      <t xml:space="preserve"> </t>
    </r>
    <r>
      <rPr>
        <b/>
        <sz val="8"/>
        <color indexed="8"/>
        <rFont val="Arial"/>
        <family val="2"/>
      </rPr>
      <t>kombination med annan uppvärmning</t>
    </r>
  </si>
  <si>
    <r>
      <t>Gas i</t>
    </r>
    <r>
      <rPr>
        <b/>
        <sz val="8"/>
        <color indexed="8"/>
        <rFont val="Helvetica"/>
      </rPr>
      <t xml:space="preserve"> </t>
    </r>
    <r>
      <rPr>
        <b/>
        <sz val="8"/>
        <color indexed="8"/>
        <rFont val="Arial"/>
        <family val="2"/>
      </rPr>
      <t>kombination med annan uppvärmning</t>
    </r>
  </si>
  <si>
    <t>Fjärrvärme 
GWh</t>
  </si>
  <si>
    <t>Naturgas/stadsgas 
GWh</t>
  </si>
  <si>
    <t>Närvärme (annan panncentral) 
GWh</t>
  </si>
  <si>
    <t>Biobränsle 
GWh</t>
  </si>
  <si>
    <t>Berg/jord/sjövp</t>
  </si>
  <si>
    <t>därav byte av uppvärmningssätt</t>
  </si>
  <si>
    <t>Pellets
1 000 ton</t>
  </si>
  <si>
    <t xml:space="preserve">Berg/jord/ sjövärmepump </t>
  </si>
  <si>
    <r>
      <t>El</t>
    </r>
    <r>
      <rPr>
        <vertAlign val="superscript"/>
        <sz val="8"/>
        <rFont val="Arial"/>
        <family val="2"/>
      </rPr>
      <t>1</t>
    </r>
  </si>
  <si>
    <t xml:space="preserve">därav </t>
  </si>
  <si>
    <t>luft-luftvärmepumpar</t>
  </si>
  <si>
    <r>
      <t>Solfångararea per hus, m</t>
    </r>
    <r>
      <rPr>
        <vertAlign val="superscript"/>
        <sz val="8"/>
        <rFont val="Arial"/>
        <family val="2"/>
      </rPr>
      <t>2</t>
    </r>
  </si>
  <si>
    <t>El + bio-bränsle</t>
  </si>
  <si>
    <t>Enbart bio-bränsle</t>
  </si>
  <si>
    <t xml:space="preserve">Berg/jord/sjövärmepump </t>
  </si>
  <si>
    <t xml:space="preserve">Diagram över tidsserie på olje- resp. elanvändning per kvadratmeter uppvärmd yta </t>
  </si>
  <si>
    <t>Berg/jord/sjö-värmepump</t>
  </si>
  <si>
    <t>Gas i kombination med annan uppvärmning</t>
  </si>
  <si>
    <r>
      <t>Flis/spån
1 000 m</t>
    </r>
    <r>
      <rPr>
        <b/>
        <vertAlign val="superscript"/>
        <sz val="8"/>
        <rFont val="Arial"/>
        <family val="2"/>
      </rPr>
      <t>3</t>
    </r>
  </si>
  <si>
    <t>Berg/jord/sjövärmep och biobränsle</t>
  </si>
  <si>
    <t>Andel
%</t>
  </si>
  <si>
    <t>Samtliga typer av värmepumpar</t>
  </si>
  <si>
    <t>Antal småhus, 1 000-tal</t>
  </si>
  <si>
    <t>Antal hus i populationen (1 000-tal)</t>
  </si>
  <si>
    <t>Antal hus som genomfört ändring (1 000-tal)</t>
  </si>
  <si>
    <t>El
(inkl. hushållsel)
GWh</t>
  </si>
  <si>
    <t>El
(exkl. hushållsel)
GWh</t>
  </si>
  <si>
    <r>
      <t>Genomsnittlig energianvändning</t>
    </r>
    <r>
      <rPr>
        <b/>
        <vertAlign val="superscript"/>
        <sz val="8"/>
        <rFont val="Arial"/>
        <family val="2"/>
      </rPr>
      <t>1</t>
    </r>
  </si>
  <si>
    <r>
      <t>Per kvadratmeter (kWh/m</t>
    </r>
    <r>
      <rPr>
        <vertAlign val="superscript"/>
        <sz val="8"/>
        <rFont val="Arial"/>
        <family val="2"/>
      </rPr>
      <t>2</t>
    </r>
    <r>
      <rPr>
        <sz val="8"/>
        <rFont val="Arial"/>
        <family val="2"/>
      </rPr>
      <t>)</t>
    </r>
  </si>
  <si>
    <t>Per småhus (MWh/hus)</t>
  </si>
  <si>
    <r>
      <t>1</t>
    </r>
    <r>
      <rPr>
        <sz val="8"/>
        <color indexed="8"/>
        <rFont val="Times New Roman"/>
        <family val="1"/>
      </rPr>
      <t xml:space="preserve"> Exklusive hushållsel</t>
    </r>
  </si>
  <si>
    <r>
      <t>kWh/m</t>
    </r>
    <r>
      <rPr>
        <b/>
        <vertAlign val="superscript"/>
        <sz val="8"/>
        <rFont val="Arial"/>
        <family val="2"/>
      </rPr>
      <t>2</t>
    </r>
  </si>
  <si>
    <t>TOTALT</t>
  </si>
  <si>
    <t>SAMTLIGA</t>
  </si>
  <si>
    <t>SAMTLIGA MED FJÄRRVÄRME</t>
  </si>
  <si>
    <t>SAMTLIGA MED GAS</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</si>
  <si>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</si>
  <si>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</si>
  <si>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</si>
  <si>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</si>
  <si>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</si>
  <si>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</si>
  <si>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</si>
  <si>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Olja och elvärme</t>
  </si>
  <si>
    <t>Biobränsle och elvärme</t>
  </si>
  <si>
    <t>Berg/jord/sjövärmep och elvärme</t>
  </si>
  <si>
    <t>Olja, biobr. och elvärme (d)</t>
  </si>
  <si>
    <t>Olja, biobr. och elvärme (v)</t>
  </si>
  <si>
    <t>Olja och elvärme (d)</t>
  </si>
  <si>
    <t>Olja och elvärme (v)</t>
  </si>
  <si>
    <t>Biobränsle och elvärme (d)</t>
  </si>
  <si>
    <t>Biobränsle och elvärme (v)</t>
  </si>
  <si>
    <t>Enbart berg/jord/sjövärmepump</t>
  </si>
  <si>
    <t xml:space="preserve"> </t>
  </si>
  <si>
    <r>
      <rPr>
        <vertAlign val="superscript"/>
        <sz val="8"/>
        <rFont val="Times New Roman"/>
        <family val="1"/>
      </rPr>
      <t>1</t>
    </r>
    <r>
      <rPr>
        <sz val="8"/>
        <rFont val="Times New Roman"/>
        <family val="1"/>
      </rPr>
      <t xml:space="preserve"> Hushållsel ingår inte. Den schabloniserade beräkningen av hushållsel är beskriven i kvalitetsdeklarationen.</t>
    </r>
  </si>
  <si>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</si>
  <si>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</si>
  <si>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</si>
  <si>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</si>
  <si>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Småhus 2010</t>
  </si>
  <si>
    <t>Olja 
GWh</t>
  </si>
  <si>
    <t>El</t>
  </si>
  <si>
    <t>Andel
(%)</t>
  </si>
  <si>
    <t>Andel småhus, procent</t>
  </si>
  <si>
    <t>Tabellnummer</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</si>
  <si>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</si>
  <si>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</si>
  <si>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</si>
  <si>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</si>
  <si>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</si>
  <si>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</si>
  <si>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</si>
  <si>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</si>
  <si>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</si>
  <si>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</si>
  <si>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</si>
  <si>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</si>
  <si>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</si>
  <si>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</si>
  <si>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</si>
  <si>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</si>
  <si>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</si>
  <si>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</si>
  <si>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</si>
  <si>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</si>
  <si>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</si>
  <si>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</si>
  <si>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</si>
  <si>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</si>
  <si>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</si>
  <si>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</si>
  <si>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Redovisning av</t>
  </si>
  <si>
    <t>Antal hus</t>
  </si>
  <si>
    <t>x</t>
  </si>
  <si>
    <t>Uppvärmd bostads-area</t>
  </si>
  <si>
    <t>Total uppvärmd area</t>
  </si>
  <si>
    <r>
      <t>Energianvändning per m</t>
    </r>
    <r>
      <rPr>
        <vertAlign val="superscript"/>
        <sz val="8"/>
        <rFont val="Arial"/>
        <family val="2"/>
      </rPr>
      <t>2</t>
    </r>
  </si>
  <si>
    <t>Energianvändning per hus</t>
  </si>
  <si>
    <t>Total energi-användning</t>
  </si>
  <si>
    <t>Sammanlagd ved/flis /spån/ pelletsanvändning</t>
  </si>
  <si>
    <t>Indelning efter</t>
  </si>
  <si>
    <t>Byte av uppvärmnings-system</t>
  </si>
  <si>
    <t>El + bio- bränsle</t>
  </si>
  <si>
    <t>Enbart bio- bränsle</t>
  </si>
  <si>
    <t>–</t>
  </si>
  <si>
    <t>Gas</t>
  </si>
  <si>
    <t>Ved</t>
  </si>
  <si>
    <t>Flis/spån</t>
  </si>
  <si>
    <t>Pellets</t>
  </si>
  <si>
    <t>Total energianv</t>
  </si>
  <si>
    <t>Total en.anv/hus</t>
  </si>
  <si>
    <t>Total en.anv/m2</t>
  </si>
  <si>
    <t>Uppdelning efter energislag</t>
  </si>
  <si>
    <t>Småhus 2011</t>
  </si>
  <si>
    <t>Riket</t>
  </si>
  <si>
    <t>Totalt</t>
  </si>
  <si>
    <r>
      <t>Olja i kombinationer</t>
    </r>
    <r>
      <rPr>
        <vertAlign val="superscript"/>
        <sz val="8"/>
        <rFont val="Arial"/>
        <family val="2"/>
      </rPr>
      <t>2</t>
    </r>
  </si>
  <si>
    <r>
      <t>liter/m</t>
    </r>
    <r>
      <rPr>
        <b/>
        <vertAlign val="superscript"/>
        <sz val="8"/>
        <rFont val="Arial"/>
        <family val="2"/>
      </rPr>
      <t>2</t>
    </r>
  </si>
  <si>
    <t>Uppvärmd bostadsarea</t>
  </si>
  <si>
    <r>
      <t>m</t>
    </r>
    <r>
      <rPr>
        <b/>
        <vertAlign val="superscript"/>
        <sz val="8"/>
        <rFont val="Arial"/>
        <family val="2"/>
      </rPr>
      <t>3</t>
    </r>
    <r>
      <rPr>
        <b/>
        <sz val="8"/>
        <rFont val="Arial"/>
        <family val="2"/>
      </rPr>
      <t>/hus</t>
    </r>
  </si>
  <si>
    <t>NUTS/Region</t>
  </si>
  <si>
    <t>Figur 1: Underlag</t>
  </si>
  <si>
    <t>Totala energianvändning per energislag (TWh)</t>
  </si>
  <si>
    <t>Andel av den totala energianvändning per energislag (procent)</t>
  </si>
  <si>
    <t>Figur 2 och 3: Underlag</t>
  </si>
  <si>
    <t>Figur 4 och 5: Underlag</t>
  </si>
  <si>
    <t>Figur 6: Underlag</t>
  </si>
  <si>
    <r>
      <t>Enbart elvärme (d)</t>
    </r>
    <r>
      <rPr>
        <vertAlign val="superscript"/>
        <sz val="8"/>
        <rFont val="Arial"/>
        <family val="2"/>
      </rPr>
      <t>2</t>
    </r>
  </si>
  <si>
    <r>
      <t>Enbart elvärme (d)</t>
    </r>
    <r>
      <rPr>
        <vertAlign val="superscript"/>
        <sz val="8"/>
        <rFont val="Arial"/>
        <family val="2"/>
      </rPr>
      <t>1</t>
    </r>
  </si>
  <si>
    <r>
      <t>Uppvärmd area (inkl. biarea)</t>
    </r>
    <r>
      <rPr>
        <vertAlign val="superscript"/>
        <sz val="8"/>
        <rFont val="Arial"/>
        <family val="2"/>
      </rPr>
      <t>1</t>
    </r>
  </si>
  <si>
    <r>
      <t>–1940</t>
    </r>
    <r>
      <rPr>
        <vertAlign val="superscript"/>
        <sz val="8"/>
        <rFont val="Arial"/>
        <family val="2"/>
      </rPr>
      <t>2</t>
    </r>
  </si>
  <si>
    <t xml:space="preserve">–1940 </t>
  </si>
  <si>
    <r>
      <t>Olja, ved och el i komb.</t>
    </r>
    <r>
      <rPr>
        <vertAlign val="superscript"/>
        <sz val="8"/>
        <rFont val="Arial"/>
        <family val="2"/>
      </rPr>
      <t>2 3</t>
    </r>
  </si>
  <si>
    <r>
      <t>Olja i kombinationer</t>
    </r>
    <r>
      <rPr>
        <vertAlign val="superscript"/>
        <sz val="8"/>
        <rFont val="Arial"/>
        <family val="2"/>
      </rPr>
      <t>2 3</t>
    </r>
  </si>
  <si>
    <r>
      <t>Region (NUTS)</t>
    </r>
    <r>
      <rPr>
        <b/>
        <vertAlign val="superscript"/>
        <sz val="8"/>
        <rFont val="Arial"/>
        <family val="2"/>
      </rPr>
      <t>1</t>
    </r>
  </si>
  <si>
    <r>
      <t>Tidpunkt för byte av uppvärmningssystem</t>
    </r>
    <r>
      <rPr>
        <b/>
        <vertAlign val="superscript"/>
        <sz val="8"/>
        <rFont val="Arial"/>
        <family val="2"/>
      </rPr>
      <t>1</t>
    </r>
  </si>
  <si>
    <r>
      <rPr>
        <vertAlign val="superscript"/>
        <sz val="8"/>
        <rFont val="Times New Roman"/>
        <family val="1"/>
      </rPr>
      <t xml:space="preserve">1 </t>
    </r>
    <r>
      <rPr>
        <sz val="8"/>
        <rFont val="Times New Roman"/>
        <family val="1"/>
      </rPr>
      <t>I ändring av uppvärmningssystem ingår alla byten av uppvärmning, exempelvis om olja bytts ut mot fjärrvärme, men även om en gammal oljepanna byts ut mot en ny oljepanna. I därav byte av uppvärmningssätt ingår dock endast byten där man har ändrat sätt att värma huset på (exempelvis olja till fjärrvärme).</t>
    </r>
  </si>
  <si>
    <r>
      <t>Region (NUTS)</t>
    </r>
    <r>
      <rPr>
        <b/>
        <vertAlign val="superscript"/>
        <sz val="8"/>
        <rFont val="Arial"/>
        <family val="2"/>
      </rPr>
      <t>2</t>
    </r>
  </si>
  <si>
    <r>
      <rPr>
        <vertAlign val="superscript"/>
        <sz val="8"/>
        <rFont val="Times New Roman"/>
        <family val="1"/>
      </rPr>
      <t xml:space="preserve">1 </t>
    </r>
    <r>
      <rPr>
        <sz val="8"/>
        <rFont val="Times New Roman"/>
        <family val="1"/>
      </rPr>
      <t>Mer information om NUTS finns i avsnitt 4, Karta.</t>
    </r>
  </si>
  <si>
    <t>Anm. Den redovisade skattningen ± tillhörande felmarginal utgör ett 95% konfidensintervall under antagandet att undersökningsvariabeln är normalfördelad.</t>
  </si>
  <si>
    <r>
      <rPr>
        <vertAlign val="superscript"/>
        <sz val="8"/>
        <rFont val="Times New Roman"/>
        <family val="1"/>
      </rPr>
      <t>1</t>
    </r>
    <r>
      <rPr>
        <sz val="8"/>
        <rFont val="Times New Roman"/>
        <family val="1"/>
      </rPr>
      <t xml:space="preserve"> Hushållsel ingår för småhus helt eller delvis uppvärmda med el.</t>
    </r>
  </si>
  <si>
    <r>
      <rPr>
        <vertAlign val="superscript"/>
        <sz val="8"/>
        <rFont val="Times New Roman"/>
        <family val="1"/>
      </rPr>
      <t>2</t>
    </r>
    <r>
      <rPr>
        <sz val="8"/>
        <rFont val="Times New Roman"/>
        <family val="1"/>
      </rPr>
      <t xml:space="preserve"> Olja i kombination med biobränsle och/eller el (direktverkande eller vattenburen).</t>
    </r>
  </si>
  <si>
    <r>
      <rPr>
        <vertAlign val="superscript"/>
        <sz val="8"/>
        <rFont val="Times New Roman"/>
        <family val="1"/>
      </rPr>
      <t xml:space="preserve">1 </t>
    </r>
    <r>
      <rPr>
        <sz val="8"/>
        <rFont val="Times New Roman"/>
        <family val="1"/>
      </rPr>
      <t>Hushållsel ingår för hus helt eller delvis uppvärmda med el.</t>
    </r>
  </si>
  <si>
    <r>
      <rPr>
        <vertAlign val="superscript"/>
        <sz val="8"/>
        <rFont val="Times New Roman"/>
        <family val="1"/>
      </rPr>
      <t xml:space="preserve">2 </t>
    </r>
    <r>
      <rPr>
        <sz val="8"/>
        <rFont val="Times New Roman"/>
        <family val="1"/>
      </rPr>
      <t>Mer information om NUTS finns i avsnitt 4, Karta.</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</si>
  <si>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t>
    </r>
  </si>
  <si>
    <r>
      <rPr>
        <vertAlign val="superscript"/>
        <sz val="8"/>
        <rFont val="Arial"/>
        <family val="2"/>
      </rPr>
      <t xml:space="preserve">2 </t>
    </r>
    <r>
      <rPr>
        <sz val="8"/>
        <rFont val="Times New Roman"/>
        <family val="1"/>
      </rPr>
      <t>Grupperingen omfattar kombinationerna olja och ved samt olja, ved och el (direktverkande eller vattenburen).</t>
    </r>
  </si>
  <si>
    <t>Småhus 2012</t>
  </si>
  <si>
    <r>
      <t>Genomsnittlig energianvändning för uppvärmning och varmvatten (exkl. hushållsel) i småhus 2012, byggda 1970-2011, fördelad efter byggår och energianvändning per hus resp. m</t>
    </r>
    <r>
      <rPr>
        <b/>
        <vertAlign val="superscript"/>
        <sz val="10"/>
        <rFont val="Times New Roman"/>
        <family val="1"/>
      </rPr>
      <t>2</t>
    </r>
  </si>
  <si>
    <r>
      <t>Ändring av uppvärmningssystem under 2012</t>
    </r>
    <r>
      <rPr>
        <vertAlign val="superscript"/>
        <sz val="8"/>
        <rFont val="Arial"/>
        <family val="2"/>
      </rPr>
      <t xml:space="preserve"> 2</t>
    </r>
  </si>
  <si>
    <t>Ändring av uppvärmningssystem under 2002-2012</t>
  </si>
  <si>
    <t>2</t>
  </si>
  <si>
    <t>1</t>
  </si>
  <si>
    <t>2012</t>
  </si>
  <si>
    <t>Värdet i den första kolumnen på denna rad, 37±12, skall tolkas som att med 95 procents säkerhet så är det år 2012 mellan 25 000 och 49 000 småhus byggda år 1940 eller tidigare som endast kan värmas upp med direktverkande elvärme.</t>
  </si>
  <si>
    <t>Värdet i den första kolumnen på denna rad, 233±23, skall tolkas som att med 95 procents säkerhet så är det år 2012 i mellan 210 000 och 256 000 av de småhus där direktverkande el använts som uppvärmningssätt som detta är det enda befintliga uppvärmningssättet.</t>
  </si>
  <si>
    <t>Värdet i den första kolumnen på denna rad, 47±10, skall tolkas som att med 95 procents säkerhet så är det år 2012 mellan 37 000 och 57 000 småhus i Stockholmsområdet som värmts med endast direktverkande el.</t>
  </si>
  <si>
    <t>Värdet i den första kolumnen på denna rad, 5,2±1,5, skall tolkas som att med 95 procents säkerhet så är det år 2012 mellan 3,7 och 6,7 miljoner kvadratmeter uppvärmd area (bostadsarea inklusive biarea) i småhus, byggda år 1940 eller tidigare, som värmts med endast direktverkande el.</t>
  </si>
  <si>
    <t>Värdet i den första kolumnen på denna rad, 83,2±2,5, skall tolkas som att med 95 procents säkerhet så är det år 2012 mellan 80,7 och 85,7 miljoner kvadratmeter uppvärmd area (bostadsarea och biarea) i småhus byggda år 1940 eller tidigare.</t>
  </si>
  <si>
    <t>Värdet i den första kolumnen på denna rad, 20,1±0,9, skall tolkas som att med 95 procents säkerhet låg den genomsnittliga energianvändningen för uppvärmning och varmvatten år 2012 för ett småhus, byggt år 1940 eller tidigare, på mellan 19,2 och 21,0 MWh per hus.</t>
  </si>
  <si>
    <t>Värdet i den första kolumnen på denna rad, 16,9±0,6, skall tolkas som att med 95 procents säkerhet låg den genomsnittliga energianvändningen år 2012 för ett småhus som endast kan värmas med direktverkande elvärme på mellan 16,3 och 17,5 MWh per hus, inkl. hushållsel.</t>
  </si>
  <si>
    <t>Värdet i den första kolumnen på denna rad, 10,7±0,6, skall tolkas som att med 95 procents säkerhet låg den genomsnittliga energianvändningen år 2012 för ett småhus som endast kan värmas med direktverkande elvärme på mellan 10,1 och 11,3 MWh per hus, exkl. hushållsel.</t>
  </si>
  <si>
    <t>Värdet i den första kolumnen på denna rad, 2,5±0,7, skall tolkas som att med 95 procents säkerhet så användes år 2012 i genomsnitt mellan 1,8 och 3,2 kubikmeter olja per småhus som enbart kan värmas upp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</si>
  <si>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2,5±1,9, skall tolkas som att med 95 procents säkerhet så användes år 2012 i genomsnitt mellan 0,6 och 4,4 kubikmeter olja per småhus, byggt år 1940 eller tidigare, som endast kan värmas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</si>
  <si>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16,9±0,6, skall tolkas som att med 95 procents säkerhet så användes år 2012 i genomsnitt mellan motsvarande 16,3 och 17,5 MWh el per småhus (inklusive hushållsel) som enbart kan värmas med direktverkande elvärme.</t>
  </si>
  <si>
    <t>Värdet i den första kolumnen på denna rad, 17,4±1,3, skall tolkas som att med 95 procents säkerhet så användes år 2012 i genomsnitt mellan motsvarande 16,1 och 18,7 MWh el per småhus, byggt år 1940 eller tidigare, som endast kan värmas med elvärme (direktverkande eller vattenburen).</t>
  </si>
  <si>
    <t>Värdet i den första kolumnen på denna rad, 17,6±1,1, skall tolkas som att med 95 procents säkerhet så användes år 2012 i genomsnitt mellan motsvarande 16,5 och 18,7 MWh fjärrvärme per småhus som enbart kan värmas med fjärrvärme.</t>
  </si>
  <si>
    <t>Värdet i den första kolumnen på denna rad, 24,2±3,6, skall tolkas som att med 95 procents säkerhet så användes år 2012 i genomsnitt mellan motsvarande 20,6 och 27,8 MWh fjärrvärme per småhus, byggt 1940 eller tidigare, som endast kan värmas med fjärrvärme.</t>
  </si>
  <si>
    <t>Värdet i den första kolumnen på denna rad, 15,4±3,0, skall tolkas som att med 95 procents säkerhet så användes år 2012 i genomsnitt motsvarande mellan 12,4 och 18,4 MWh gas per småhus som enbart kan värmas med gas (stadsgas eller naturgas).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</si>
  <si>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9,0±1,2, skall tolkas som att med 95 procents säkerhet så användes år 2012 i genomsnitt mellan motsvarande 7,8 och 10,2 MWh gas per småhus, byggt 1940 eller tidigare, som endast kan värmas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</si>
  <si>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510±240, skall tolkas som att med 95 procents säkerhet så användes år 2012 i de småhus i riket som enbart värms med olja totalt mellan 270 och 750 GWh energi för uppvärming och varmvatten. Observera att osäkerheten är större de använda uppvärmningssätt som är mer ovanliga och där skattningarna därmed bygger på ett mindre underlag, här t.ex. genomgående för kolumnerna olja, gas och närvärme samt för vissa använda uppvärmningssätt, t.ex. "Olja och el".</t>
  </si>
  <si>
    <t>Värdet i den första kolumnen på denna rad, 825±174, skall tolkas som att med 95 procents säkerhet så användes år 2012 i de småhus belägna i Stockholmsregionen som endast värms med direktverkande elvärme totalt mellan 651 och 999 GWh energi för uppvärmning och varmvatten.</t>
  </si>
  <si>
    <t>Värdet i den första kolumnen på denna rad, 43±22, skall tolkas som att med 95 procents säkerhet så användes år 2012 i de småhus i riket som endast kan värmas med olja totalt mellan 21 och 65 kubikmeter olja för uppvärmning och varmvatten.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</si>
  <si>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130±78, skall tolkas som att med 95 procents säkerhet så användes år 2012 i de småhus som endast kan värmas med gas totalt mellan motsvarande 52 och 208 GWh naturgas/stadsgas för uppvärmning och varmvatten. Observera att då det är ovanligt att ha gaseldning som använt uppvärmningssätt bygger dessa skattningar på ett relativt litet underlag. De är därmed mer osäkra än t.ex. motsvarande skattningar för elvärme som idag är det vanligaste uppvärmningssättet i småhus.</t>
  </si>
  <si>
    <t>Värdet i den första kolumnen på denna rad, 74±55, skall tolkas som att med 95 procents säkerhet så användes år 2012 i de småhus som kan värmas med en kombination med olja, ved och el och som under året värmts med en kombination av olja och ved totalt mellan 19 000 och 129 000 kubikmeter ved för uppvärmning och varmvatten. Observera att då det är ovanligt att ha vedeldning i vissa kombinationer (t.ex. med olja, med olja och ved eller med berg-/jord-/sjövärmepump) som använt uppvärmningssätt bygger dessa skattningar på ett relativt litet underlag. De är därmed mer osäkra än motsvarande skattningar för  t.ex. enbart vedeldning eller vedeldning i kombination med elvärme som är relativt vanliga använda uppvärmningssätt.</t>
  </si>
  <si>
    <t>Värdet i den första kolumnen på denna rad, 294±143, skall tolkas som att med 95 procents säkerhet så användes år 2012 i de småhus som kan värmas med olja i kombinationer (med biobränsle och/eller el) totalt mellan 151 000 och 437 000 kubikmeter ved för uppvärmning och varmvatten. Observera att då det är ovanligt att ha vissa typer av befintligt uppvärmningssätt (t.ex. olja i kombinationer) bygger dessa skattningar på ett relativt litet underlag. De är därmed mer osäkra än motsvarande skattningar för  t.ex. biobränsle och direktverkande el som är en relativt vanlig kombination av befintliga uppvärmningssätt.</t>
  </si>
  <si>
    <t>Värdet i den första kolumnen på denna rad, 16±7, skall tolkas som att med 95 procents säkerhet så har det år 2012 genomförts en ändring av uppvärmningssystemet i mellan 9 000 och 23 000 småhus byggda år 1940 eller tidigare.</t>
  </si>
  <si>
    <t>Värdet i den första kolumnen på denna rad, 48±13, skall tolkas som att med 95 procents säkerhet så är det år 2012 mellan 35 000 och 61 000 småhus, byggda år 1940 eller tidigare, som värmts med endast direktverkande el.</t>
  </si>
  <si>
    <t>Värdet i den första kolumnen på denna rad, 3920±416, skall tolkas som att med 95 procents säkerhet så användes år 2012 i de småhus som endast kan värmas med  direktverkande elvärme totalt mellan motsvarande 3 504 och 4 336 GWh el (inkl. hushållsel) för uppvärmning och varmvatten.</t>
  </si>
  <si>
    <t>Värdet i den första kolumnen på denna rad, 3523±444, skall tolkas som att med 95 procents säkerhet så användes år 2012 i de småhus som endast kan värmas med fjärrvärme totalt mellan motsvarande 3 079 och 3 967 GWh fjärrvärme för uppvärmning och varmvatten.</t>
  </si>
  <si>
    <t>2001-2011</t>
  </si>
  <si>
    <t>2001–2011</t>
  </si>
  <si>
    <t>Uppvärmningssätt</t>
  </si>
  <si>
    <t>Tabell 3.1 Antal småhus år 2012, fördelade efter byggår och befintligt uppvärmningssätt, 1 000-tal</t>
  </si>
  <si>
    <t>Table 3.1 Number of one- and two-dwelling buildings in 2012, by year of completion and existing type of heating system, 1 000s</t>
  </si>
  <si>
    <t>Tabell 3.2 Antal småhus år 2012, fördelade efter använt och befintligt uppvärmningssätt, 1 000-tal</t>
  </si>
  <si>
    <t>Table 3.2 Number of one- and two-dwelling buildings in 2012, by type of heating system used and existing type of heating system, 1 000s</t>
  </si>
  <si>
    <t>Tabell 3.3 Antal småhus år 2012, fördelade efter byggår och använt uppvärmningssätt, 1 000-tal</t>
  </si>
  <si>
    <t>Table 3.3 Number of one- and two-dwelling buildings in 2012, by year of completion and type of heating system used, 1 000s</t>
  </si>
  <si>
    <t>Tabell 3.4 Antal småhus år 2012, fördelade efter region (NUTS) och använt uppvärmningssätt, 1 000-tal</t>
  </si>
  <si>
    <t>Table 3.4 Number of one- and two-dwelling buildings in 2012, by region (NUTS) and type of heating system used, 1 000s</t>
  </si>
  <si>
    <r>
      <t>Tabell 3.5 Uppvärmd area (inkl. biarea) i småhus år 2012, fördelad efter byggår och använt uppvärmningssätt, miljoner m</t>
    </r>
    <r>
      <rPr>
        <b/>
        <vertAlign val="superscript"/>
        <sz val="10"/>
        <rFont val="Times New Roman"/>
        <family val="1"/>
      </rPr>
      <t>2</t>
    </r>
  </si>
  <si>
    <r>
      <t>Table 3.5 Heated floor area (incl. non-residential floor area) in one- and two-dwelling buildings in 2012, by year of completion and type of heating system used, millions of m</t>
    </r>
    <r>
      <rPr>
        <vertAlign val="superscript"/>
        <sz val="10"/>
        <rFont val="Times New Roman"/>
        <family val="1"/>
      </rPr>
      <t>2</t>
    </r>
  </si>
  <si>
    <r>
      <t>Tabell 3.6 Uppvärmd area (inkl. biarea) och uppvärmd bostadsarea för småhus år 2012, fördelad efter byggår, miljoner m</t>
    </r>
    <r>
      <rPr>
        <b/>
        <vertAlign val="superscript"/>
        <sz val="10"/>
        <rFont val="Times New Roman"/>
        <family val="1"/>
      </rPr>
      <t>2</t>
    </r>
  </si>
  <si>
    <r>
      <t>Table 3.6 Heated floor area (incl. non-residential floor area) and heated residential floor area in one- or two-dwelling buildings in 2012, by year of completion, millions of m</t>
    </r>
    <r>
      <rPr>
        <vertAlign val="superscript"/>
        <sz val="10"/>
        <rFont val="Times New Roman"/>
        <family val="1"/>
      </rPr>
      <t>2</t>
    </r>
  </si>
  <si>
    <r>
      <t>Tabell 3.7 Energianvändning</t>
    </r>
    <r>
      <rPr>
        <b/>
        <vertAlign val="superscript"/>
        <sz val="10"/>
        <rFont val="Times New Roman"/>
        <family val="1"/>
      </rPr>
      <t>1</t>
    </r>
    <r>
      <rPr>
        <b/>
        <sz val="10"/>
        <rFont val="Times New Roman"/>
        <family val="1"/>
      </rPr>
      <t xml:space="preserve"> per hus och per kvadratmeter för uppvärmning och varmvatten i småhus år 2012, fördelad efter byggår, MWh/hus respektive kWh/m</t>
    </r>
    <r>
      <rPr>
        <b/>
        <vertAlign val="superscript"/>
        <sz val="10"/>
        <rFont val="Times New Roman"/>
        <family val="1"/>
      </rPr>
      <t>2</t>
    </r>
  </si>
  <si>
    <r>
      <t>Table 3.7 Use of energy, per dwelling and per square meter, for heating and hot water in one- and two-dwelling buildings in 2012, by year of completion, MWh/house and kWh/m</t>
    </r>
    <r>
      <rPr>
        <vertAlign val="superscript"/>
        <sz val="10"/>
        <rFont val="Times New Roman"/>
        <family val="1"/>
      </rPr>
      <t>2</t>
    </r>
  </si>
  <si>
    <r>
      <t>Tabell 3.8</t>
    </r>
    <r>
      <rPr>
        <sz val="8"/>
        <rFont val="Times New Roman"/>
        <family val="1"/>
      </rPr>
      <t> </t>
    </r>
    <r>
      <rPr>
        <b/>
        <sz val="10"/>
        <rFont val="Times New Roman"/>
        <family val="1"/>
      </rPr>
      <t xml:space="preserve"> Energianvändning inkl. hushållsel</t>
    </r>
    <r>
      <rPr>
        <b/>
        <vertAlign val="superscript"/>
        <sz val="10"/>
        <rFont val="Times New Roman"/>
        <family val="1"/>
      </rPr>
      <t>1</t>
    </r>
    <r>
      <rPr>
        <sz val="8"/>
        <rFont val="Times New Roman"/>
        <family val="1"/>
      </rPr>
      <t> </t>
    </r>
    <r>
      <rPr>
        <b/>
        <sz val="10"/>
        <rFont val="Times New Roman"/>
        <family val="1"/>
      </rPr>
      <t xml:space="preserve"> per småhus år 2012, fördelad efter använt och befintligt uppvärmningssätt, MWh/hus</t>
    </r>
  </si>
  <si>
    <t>Table 3.8 Use of energy incl. electricity for household purposes in one- and two-dwelling buildings in 2012, by type of heating system used and existing type of heating system, MWh/house</t>
  </si>
  <si>
    <r>
      <t>Olja i kombinationer</t>
    </r>
    <r>
      <rPr>
        <vertAlign val="superscript"/>
        <sz val="8"/>
        <rFont val="Arial"/>
        <family val="2"/>
      </rPr>
      <t>3</t>
    </r>
  </si>
  <si>
    <r>
      <rPr>
        <vertAlign val="superscript"/>
        <sz val="8"/>
        <rFont val="Times New Roman"/>
        <family val="1"/>
      </rPr>
      <t>3</t>
    </r>
    <r>
      <rPr>
        <sz val="8"/>
        <rFont val="Times New Roman"/>
        <family val="1"/>
      </rPr>
      <t xml:space="preserve"> Olja i kombination med biobränsle och/eller el (direktverkande eller vattenburen).</t>
    </r>
  </si>
  <si>
    <r>
      <t>Tabell 3.9 Energianvändning</t>
    </r>
    <r>
      <rPr>
        <b/>
        <vertAlign val="superscript"/>
        <sz val="10"/>
        <rFont val="Times New Roman"/>
        <family val="1"/>
      </rPr>
      <t>1</t>
    </r>
    <r>
      <rPr>
        <b/>
        <sz val="10"/>
        <rFont val="Times New Roman"/>
        <family val="1"/>
      </rPr>
      <t xml:space="preserve"> per småhus år 2012, fördelad efter använt och befintligt uppvärmningssätt, MWh/hus</t>
    </r>
  </si>
  <si>
    <t>Table 3.9 Use of energy per one- and two-dwelling building in 2012, by type of heating system used and existing type of heating system, MWh/house</t>
  </si>
  <si>
    <r>
      <t>Tabell 3.10 Oljeanvändning per småhus år 2012, fördelad efter använt och befintligt uppvärmningssätt, m</t>
    </r>
    <r>
      <rPr>
        <b/>
        <vertAlign val="superscript"/>
        <sz val="10"/>
        <rFont val="Times New Roman"/>
        <family val="1"/>
      </rPr>
      <t>3</t>
    </r>
    <r>
      <rPr>
        <b/>
        <sz val="10"/>
        <rFont val="Times New Roman"/>
        <family val="1"/>
      </rPr>
      <t>/hus</t>
    </r>
  </si>
  <si>
    <r>
      <t>Table 3.10 Use of oil per one- and two-dwelling building in 2012, by type of heating system used and existing type of heating system, m</t>
    </r>
    <r>
      <rPr>
        <vertAlign val="superscript"/>
        <sz val="10"/>
        <rFont val="Times New Roman"/>
        <family val="1"/>
      </rPr>
      <t>3</t>
    </r>
    <r>
      <rPr>
        <sz val="10"/>
        <rFont val="Times New Roman"/>
        <family val="1"/>
      </rPr>
      <t>/house</t>
    </r>
  </si>
  <si>
    <r>
      <t>Tabell 3.11 Oljeanvändning per hus och per kvadratmeter uppvärmd area (inkl. biarea) för småhus uppvärmda med enbart olja år 2012, fördelad efter byggår, MWh/hus och liter/m</t>
    </r>
    <r>
      <rPr>
        <b/>
        <vertAlign val="superscript"/>
        <sz val="10"/>
        <rFont val="Times New Roman"/>
        <family val="1"/>
      </rPr>
      <t>2</t>
    </r>
  </si>
  <si>
    <r>
      <t>Table 3.11 Use of oil per dwelling and per square meter of heated floor area (incl. non-residential floor area) in one- and two-dwelling buildings heated with oil exclusively in 2012, by year of completion, MWh/house and litres/m</t>
    </r>
    <r>
      <rPr>
        <vertAlign val="superscript"/>
        <sz val="10"/>
        <rFont val="Times New Roman"/>
        <family val="1"/>
      </rPr>
      <t>2</t>
    </r>
  </si>
  <si>
    <t>Tabell 3.12 Elanvändning (inkl. hushållsel) per småhus helt eller delvis uppvärmda med el år 2012, fördelad efter använt och befintligt uppvärmningssätt, MWh/hus</t>
  </si>
  <si>
    <t>Table 3.12 Use of electricity (incl. electricity for household purposes) per one- and two-dwelling building in 2012, heated with electricity exclusively or partly, by type of heating system used and existing type of heating system, MWh/house</t>
  </si>
  <si>
    <r>
      <t>Tabell 3.13 Elanvändning (inkl. hushållsel) per hus och per kvadratmeter uppvärmd area (inkl. biarea) för småhus uppvärmda med enbart el år 2012, fördelad efter byggår, MWh/hus och liter/m</t>
    </r>
    <r>
      <rPr>
        <b/>
        <vertAlign val="superscript"/>
        <sz val="10"/>
        <rFont val="Times New Roman"/>
        <family val="1"/>
      </rPr>
      <t>2</t>
    </r>
  </si>
  <si>
    <r>
      <t>Table 3.13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2012, heated with electricity exclusively, by year of completion, MWh/house and kWh/m</t>
    </r>
    <r>
      <rPr>
        <vertAlign val="superscript"/>
        <sz val="10"/>
        <rFont val="Times New Roman"/>
        <family val="1"/>
      </rPr>
      <t>2</t>
    </r>
  </si>
  <si>
    <t>Tabell 3.14 Fjärrvärmeanvändning per småhus helt eller delvis uppvärmda med fjärrvärme år 2012, fördelad efter använt och befintligt uppvärmningssätt, MWh/hus</t>
  </si>
  <si>
    <t>Table 3.14 Use of district heating per one- and two-dwelling building heated with district heating exclusively or partly in 2012, by type of heating system used and existing type of heating system, MWh/house</t>
  </si>
  <si>
    <r>
      <t>Tabell 3.15 Fjärrvärmeanvändning per småhus och per kvadratmeter uppvärmd area (inkl. biarea) för småhus uppvärmda med enbart fjärrvärme år 2012, fördelad efter byggår, MWh/hus och kWh/m</t>
    </r>
    <r>
      <rPr>
        <b/>
        <vertAlign val="superscript"/>
        <sz val="10"/>
        <rFont val="Times New Roman"/>
        <family val="1"/>
      </rPr>
      <t>2</t>
    </r>
  </si>
  <si>
    <r>
      <t>Table 3.15 Use of district heating per one- and two-dwelling building and per m</t>
    </r>
    <r>
      <rPr>
        <vertAlign val="superscript"/>
        <sz val="10"/>
        <rFont val="Times New Roman"/>
        <family val="1"/>
      </rPr>
      <t>2</t>
    </r>
    <r>
      <rPr>
        <sz val="10"/>
        <rFont val="Times New Roman"/>
        <family val="1"/>
      </rPr>
      <t xml:space="preserve"> of heated floor area (incl. non-residential floor area) in 2012, heated with district heating exclusively, by year of completion, MWh/house and kWh/m</t>
    </r>
    <r>
      <rPr>
        <vertAlign val="superscript"/>
        <sz val="10"/>
        <rFont val="Times New Roman"/>
        <family val="1"/>
      </rPr>
      <t>2</t>
    </r>
  </si>
  <si>
    <t>Tabell 3.16 Naturgas/stadsgasanvändning per småhus helt eller delvis uppvärmda med naturgas/stadsgas år 2012, fördelad efter använt och befintligt uppvärmningssätt, MWh/hus</t>
  </si>
  <si>
    <t>Table 3.16 Use of gas per one- and two-dwelling building heated with gas exclusively or partly in 2012, by type of heating system used and existing type of heating system, MWh/house</t>
  </si>
  <si>
    <r>
      <t>Tabell 3.17 Naturgas/stadsgasanvändning per småhus och per kvadratmeter uppvärmd area (inkl. biarea) för småhus uppvärmda med enbart naturgas/stadsgas år 2012, fördelad efter byggår, MWh/hus och kWh/m</t>
    </r>
    <r>
      <rPr>
        <b/>
        <vertAlign val="superscript"/>
        <sz val="10"/>
        <rFont val="Times New Roman"/>
        <family val="1"/>
      </rPr>
      <t>2</t>
    </r>
  </si>
  <si>
    <r>
      <t>Table 3.17 Use of gas per one- and two-dwelling building and per m</t>
    </r>
    <r>
      <rPr>
        <vertAlign val="superscript"/>
        <sz val="10"/>
        <rFont val="Times New Roman"/>
        <family val="1"/>
      </rPr>
      <t>2</t>
    </r>
    <r>
      <rPr>
        <sz val="10"/>
        <rFont val="Times New Roman"/>
        <family val="1"/>
      </rPr>
      <t xml:space="preserve"> of heated floor area (incl. non-residential floor area) heated with gas exclusively in 2012, by year of completion, MWh/house and kWh/m</t>
    </r>
    <r>
      <rPr>
        <vertAlign val="superscript"/>
        <sz val="10"/>
        <rFont val="Times New Roman"/>
        <family val="1"/>
      </rPr>
      <t>2</t>
    </r>
  </si>
  <si>
    <t>Tabell 3.18 Total energianvändning för uppvärmning och varmvatten i småhus år 2012, fördelad efter energimängd och använt uppvärmningssätt, GWh</t>
  </si>
  <si>
    <t>Table 3.18 Total use of energy for heating and hot water in one- and two-dwelling buildings in 2012, by use of fuels and type of heating system used, GWh</t>
  </si>
  <si>
    <r>
      <t>Tabell 3.19 Total energianvändning</t>
    </r>
    <r>
      <rPr>
        <b/>
        <vertAlign val="superscript"/>
        <sz val="10"/>
        <rFont val="Times New Roman"/>
        <family val="1"/>
      </rPr>
      <t>1</t>
    </r>
    <r>
      <rPr>
        <b/>
        <sz val="10"/>
        <rFont val="Times New Roman"/>
        <family val="1"/>
      </rPr>
      <t xml:space="preserve"> i småhus år 2012, fördelad efter region (NUTS) och använt uppvärmningssätt, GWh</t>
    </r>
  </si>
  <si>
    <t>Table 3.19 Total use of energy, including electricity for household purposes, in one- and two-dwelling buildings in 2012, by region (NUTS) and type of heating system used, GWh</t>
  </si>
  <si>
    <r>
      <t>Tabell 3.20 Total oljeanvändning för småhus helt eller delvis uppvärmda med olja år 2012, fördelad efter använt och befintligt uppvärmningssätt, 1 000-tals m</t>
    </r>
    <r>
      <rPr>
        <b/>
        <vertAlign val="superscript"/>
        <sz val="10"/>
        <rFont val="Times New Roman"/>
        <family val="1"/>
      </rPr>
      <t>3</t>
    </r>
  </si>
  <si>
    <r>
      <t>Table 3.20 Total use of oil in one- and two-dwelling buildings heated with oil exclusively or partly in 2012, by type of heating system used and existing type of heating system, 1 000s of m</t>
    </r>
    <r>
      <rPr>
        <vertAlign val="superscript"/>
        <sz val="10"/>
        <rFont val="Times New Roman"/>
        <family val="1"/>
      </rPr>
      <t>3</t>
    </r>
  </si>
  <si>
    <t>Tabell 3.21 Total elanvändning (inkl. hushållsel) för småhus helt eller delvis uppvärmda med el år 2012, fördelad efter använt och befintligt uppvärmningssätt, GWh</t>
  </si>
  <si>
    <t>Table 3.21 Total use of electricity (incl. electricity for household purposes) in one- and two-dwelling buildings heated with electricity exclusively or partly in 2012, by type of heating system used  and existing type of heating system, GWh</t>
  </si>
  <si>
    <t>Tabell 3.22 Total fjärrvärmeanvändning för småhus helt eller delvis uppvärmda med fjärrvärme år 2012, fördelad efter använt och befintligt uppvärmningssätt, GWh</t>
  </si>
  <si>
    <t>Table 3.22 Total use of district heating in one- and two-dwelling buildings heated with district heating exclusively or partly in 2012, by type of heating system used and existing type of heating system, GWh</t>
  </si>
  <si>
    <t>Tabell 3.23 Total naturgas/stadsgasanvändning för småhus helt eller delvis uppvärmda med naturgas/stadsgas år 2012, fördelad efter använt och befintligt uppvärmningssätt, GWh</t>
  </si>
  <si>
    <t>Table 3.23 Total consumption of gas in one- and two-dwelling buildings heated with gas exclusively or partly in 2012, by type of heating system used and existing type of heating system, GWh</t>
  </si>
  <si>
    <r>
      <t>Tabell 3.24 Total vedanvändning</t>
    </r>
    <r>
      <rPr>
        <b/>
        <vertAlign val="superscript"/>
        <sz val="10"/>
        <rFont val="Times New Roman"/>
        <family val="1"/>
      </rPr>
      <t>1</t>
    </r>
    <r>
      <rPr>
        <b/>
        <sz val="10"/>
        <rFont val="Times New Roman"/>
        <family val="1"/>
      </rPr>
      <t xml:space="preserve"> för småhus helt eller delvis uppvärmda med ved år 2012, fördelad efter använt och befintligt uppvärmningssätt, 1 000-tals m3</t>
    </r>
  </si>
  <si>
    <r>
      <t>Table 3.24 Total use of firewood in one- and two-dwelling buildings heated exclusively or partly with firewood in 2012, by type of heating system used and existing type of heating system, 1 000s of m</t>
    </r>
    <r>
      <rPr>
        <vertAlign val="superscript"/>
        <sz val="10"/>
        <rFont val="Times New Roman"/>
        <family val="1"/>
      </rPr>
      <t>3</t>
    </r>
  </si>
  <si>
    <t>Tabell 3.26 Antal småhus år 2012, fördelade efter byggår och ändring av uppvärmningssystem, 1 000-tal</t>
  </si>
  <si>
    <t>Table 3.26 Number of one- and two-dwelling buildings in 2012, by year of completion and change of heating system, 1 000s</t>
  </si>
  <si>
    <r>
      <t>Tabell 3.25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2012, fördelad efter befintligt uppvärmningssätt</t>
    </r>
  </si>
  <si>
    <r>
      <t>Table 3.25 Total use of firewood/wood chips/pellets</t>
    </r>
    <r>
      <rPr>
        <vertAlign val="superscript"/>
        <sz val="10"/>
        <rFont val="Times New Roman"/>
        <family val="1"/>
      </rPr>
      <t>1</t>
    </r>
    <r>
      <rPr>
        <sz val="10"/>
        <rFont val="Times New Roman"/>
        <family val="1"/>
      </rPr>
      <t xml:space="preserve"> in one- and two-dwelling buildings heated exclusively or partly with firewood/wood chips/pellets in 2012, by existing type of heating system</t>
    </r>
  </si>
  <si>
    <r>
      <t>Ved</t>
    </r>
    <r>
      <rPr>
        <b/>
        <sz val="8"/>
        <rFont val="Arial"/>
        <family val="2"/>
      </rPr>
      <t xml:space="preserve">
1 000 m</t>
    </r>
    <r>
      <rPr>
        <b/>
        <vertAlign val="superscript"/>
        <sz val="8"/>
        <rFont val="Arial"/>
        <family val="2"/>
      </rPr>
      <t>3</t>
    </r>
  </si>
  <si>
    <t>Tabell 2.1 Total energianvändning för uppvärmning och varmvatten i småhus år 2006-2012, TWh.</t>
  </si>
  <si>
    <t>Tabell 2.2 Genomsnittlig energianvändning i småhus år 2006-2012, MWh/hus och kWh/m2.</t>
  </si>
  <si>
    <t>Figur 2 Genomsnittlig energianvändning per småhus (för uppvärmning och varmvatten exkl. Hushållsel) under år 2012, fördelat efter byggår, MWh/hus.</t>
  </si>
  <si>
    <r>
      <t>Figur 3 Genomsnittlig energianvändning per kvadratmeter (för uppvärmning och varmvatten, exkl. hushållsel) i småhus under 2012, fördelat efter byggår, kWh/m</t>
    </r>
    <r>
      <rPr>
        <b/>
        <vertAlign val="superscript"/>
        <sz val="10"/>
        <rFont val="Times New Roman"/>
        <family val="1"/>
      </rPr>
      <t>2</t>
    </r>
    <r>
      <rPr>
        <b/>
        <sz val="10"/>
        <rFont val="Times New Roman"/>
        <family val="1"/>
      </rPr>
      <t>.</t>
    </r>
  </si>
  <si>
    <t>Elförbrukning, kWh/m2</t>
  </si>
  <si>
    <r>
      <t>Oljeförbrukning, liter/m</t>
    </r>
    <r>
      <rPr>
        <vertAlign val="superscript"/>
        <sz val="10"/>
        <rFont val="Arial"/>
        <family val="2"/>
      </rPr>
      <t>2</t>
    </r>
  </si>
  <si>
    <t>Tabell 2.3 Uppvärmningssätt i småhus år 2010-2012, antal och andel (procent).</t>
  </si>
  <si>
    <t xml:space="preserve"> Figur 1 Andel av den totala energianvändningen för uppvärmning och varmvatten i småhus per energislag år 2006-2012, procent.</t>
  </si>
  <si>
    <r>
      <t>Figur 4 Genomsnittlig elanvändning (inkl. hushållsel) i småhus uppvärmda enbart med el, åren 1977-2012, kWh/m</t>
    </r>
    <r>
      <rPr>
        <b/>
        <vertAlign val="superscript"/>
        <sz val="10"/>
        <rFont val="Times New Roman"/>
        <family val="1"/>
      </rPr>
      <t>2</t>
    </r>
    <r>
      <rPr>
        <b/>
        <sz val="10"/>
        <rFont val="Times New Roman"/>
        <family val="1"/>
      </rPr>
      <t>.</t>
    </r>
  </si>
  <si>
    <r>
      <t>Figur 5 Genomsnittlig oljeanvändning i småhus uppvärmda med enbart olja, åren 1977-2012, liter/m</t>
    </r>
    <r>
      <rPr>
        <b/>
        <vertAlign val="superscript"/>
        <sz val="10"/>
        <rFont val="Times New Roman"/>
        <family val="1"/>
      </rPr>
      <t>2</t>
    </r>
    <r>
      <rPr>
        <b/>
        <sz val="10"/>
        <rFont val="Times New Roman"/>
        <family val="1"/>
      </rPr>
      <t>.</t>
    </r>
  </si>
  <si>
    <t>Figur 6 Användning av hushållsel i småhus, åren 1970 – 2012, kWh.</t>
  </si>
  <si>
    <t>Tabell 2.4 Antal småhus med någon typ av värmepump år 2007-2012, 1 000-tal.</t>
  </si>
  <si>
    <t>Tabell 2.5 Solfångare på småhus år 2007-2012, 1 000-tal.</t>
  </si>
  <si>
    <t>2.1</t>
  </si>
  <si>
    <t>2.2</t>
  </si>
  <si>
    <t>2.3</t>
  </si>
  <si>
    <t>2.4</t>
  </si>
  <si>
    <t>2.5</t>
  </si>
  <si>
    <t>Energislag</t>
  </si>
  <si>
    <t>Solfångare (antal/area)</t>
  </si>
  <si>
    <t>Användning av hushållsel i småhus, åren 1970 – 2012 (småhus på lantbruksfastighet ingår åren 1993, 1996, 1999, 2002, 2003 och 2005 - 2012)</t>
  </si>
  <si>
    <r>
      <t>Enbart olja</t>
    </r>
    <r>
      <rPr>
        <vertAlign val="superscript"/>
        <sz val="8"/>
        <rFont val="Arial"/>
        <family val="2"/>
      </rPr>
      <t>1</t>
    </r>
  </si>
  <si>
    <r>
      <t>–1940</t>
    </r>
    <r>
      <rPr>
        <vertAlign val="superscript"/>
        <sz val="8"/>
        <rFont val="Arial"/>
        <family val="2"/>
      </rPr>
      <t>1</t>
    </r>
  </si>
  <si>
    <r>
      <t>Enbart fjärrvärme</t>
    </r>
    <r>
      <rPr>
        <vertAlign val="superscript"/>
        <sz val="8"/>
        <rFont val="Arial"/>
        <family val="2"/>
      </rPr>
      <t>1</t>
    </r>
  </si>
  <si>
    <r>
      <t>Enbart naturgas/stadsgas</t>
    </r>
    <r>
      <rPr>
        <vertAlign val="superscript"/>
        <sz val="8"/>
        <rFont val="Arial"/>
        <family val="2"/>
      </rPr>
      <t>1</t>
    </r>
  </si>
  <si>
    <r>
      <t>1981–1990</t>
    </r>
    <r>
      <rPr>
        <vertAlign val="superscript"/>
        <sz val="8"/>
        <rFont val="Arial"/>
        <family val="2"/>
      </rPr>
      <t>1</t>
    </r>
  </si>
  <si>
    <r>
      <t>Enbart elvärme (d)</t>
    </r>
    <r>
      <rPr>
        <vertAlign val="superscript"/>
        <sz val="8"/>
        <rFont val="Arial"/>
        <family val="2"/>
      </rPr>
      <t>3</t>
    </r>
  </si>
  <si>
    <r>
      <t>Enbart gas</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</si>
</sst>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 #,##0.0"/>
    <numFmt numFmtId="166" formatCode="\±\ #,##0.0;;\±\ #,##0"/>
    <numFmt numFmtId="167" formatCode="0.0"/>
    <numFmt numFmtId="168" formatCode="00"/>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b/>
      <sz val="8"/>
      <name val="Helvetica"/>
    </font>
    <font>
      <sz val="8"/>
      <name val="Arial"/>
      <family val="2"/>
    </font>
    <font>
      <vertAlign val="superscript"/>
      <sz val="10"/>
      <name val="Times New Roman"/>
      <family val="1"/>
    </font>
    <font>
      <b/>
      <sz val="8"/>
      <color indexed="8"/>
      <name val="Arial"/>
      <family val="2"/>
    </font>
    <font>
      <b/>
      <sz val="8"/>
      <color indexed="8"/>
      <name val="Helvetica"/>
    </font>
    <font>
      <vertAlign val="superscript"/>
      <sz val="8"/>
      <name val="Times New Roman"/>
      <family val="1"/>
    </font>
    <font>
      <sz val="8"/>
      <name val="Arial"/>
      <family val="2"/>
    </font>
    <font>
      <sz val="8"/>
      <color indexed="8"/>
      <name val="Times New Roman"/>
      <family val="1"/>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vertAlign val="superscript"/>
      <sz val="8"/>
      <color indexed="8"/>
      <name val="Times New Roman"/>
      <family val="1"/>
    </font>
    <font>
      <sz val="10"/>
      <color rgb="FFFF000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3" fillId="0" borderId="0" applyFont="0" applyFill="0" applyBorder="0" applyAlignment="0" applyProtection="0"/>
    <xf numFmtId="0" fontId="2" fillId="0" borderId="0"/>
    <xf numFmtId="0" fontId="3" fillId="0" borderId="0"/>
    <xf numFmtId="0" fontId="1" fillId="0" borderId="0"/>
    <xf numFmtId="0" fontId="1" fillId="0" borderId="0"/>
  </cellStyleXfs>
  <cellXfs count="260">
    <xf numFmtId="0" fontId="0" fillId="0" borderId="0" xfId="0"/>
    <xf numFmtId="0" fontId="0" fillId="2" borderId="0" xfId="0" applyFill="1"/>
    <xf numFmtId="0" fontId="20" fillId="2" borderId="0" xfId="0" applyFont="1" applyFill="1"/>
    <xf numFmtId="0" fontId="7" fillId="2" borderId="0" xfId="0" applyFont="1" applyFill="1"/>
    <xf numFmtId="0" fontId="8" fillId="2" borderId="0" xfId="0" applyFont="1" applyFill="1"/>
    <xf numFmtId="0" fontId="4" fillId="2" borderId="0" xfId="0" applyFont="1" applyFill="1"/>
    <xf numFmtId="0" fontId="9" fillId="2" borderId="0" xfId="0" applyFont="1" applyFill="1"/>
    <xf numFmtId="0" fontId="5" fillId="2" borderId="0" xfId="0" applyFont="1" applyFill="1" applyBorder="1" applyAlignment="1">
      <alignment horizontal="right"/>
    </xf>
    <xf numFmtId="0" fontId="5" fillId="2" borderId="0" xfId="0" applyFont="1" applyFill="1" applyBorder="1"/>
    <xf numFmtId="0" fontId="14" fillId="2" borderId="2" xfId="0" applyFont="1" applyFill="1" applyBorder="1" applyAlignment="1">
      <alignment wrapText="1"/>
    </xf>
    <xf numFmtId="0" fontId="14" fillId="2" borderId="0" xfId="0" applyFont="1" applyFill="1" applyBorder="1"/>
    <xf numFmtId="0" fontId="14" fillId="2" borderId="0" xfId="0" applyFont="1" applyFill="1" applyBorder="1" applyAlignment="1">
      <alignment horizontal="right"/>
    </xf>
    <xf numFmtId="0" fontId="9" fillId="2" borderId="0" xfId="0" applyFont="1" applyFill="1" applyAlignment="1">
      <alignment horizontal="left" indent="2"/>
    </xf>
    <xf numFmtId="0" fontId="0" fillId="2" borderId="0" xfId="0" applyFill="1" applyAlignment="1">
      <alignment horizontal="right"/>
    </xf>
    <xf numFmtId="0" fontId="12" fillId="2" borderId="2" xfId="0" applyFont="1" applyFill="1" applyBorder="1" applyAlignment="1">
      <alignment vertical="top"/>
    </xf>
    <xf numFmtId="0" fontId="12" fillId="2" borderId="3" xfId="0" applyFont="1" applyFill="1" applyBorder="1" applyAlignment="1">
      <alignment vertical="top"/>
    </xf>
    <xf numFmtId="0" fontId="14" fillId="2" borderId="0" xfId="0" applyFont="1" applyFill="1" applyBorder="1" applyAlignment="1">
      <alignment wrapText="1"/>
    </xf>
    <xf numFmtId="3" fontId="5" fillId="2" borderId="0" xfId="0" applyNumberFormat="1" applyFont="1" applyFill="1" applyBorder="1" applyAlignment="1">
      <alignment horizontal="right" wrapText="1"/>
    </xf>
    <xf numFmtId="0" fontId="11" fillId="2" borderId="0" xfId="0" applyFont="1" applyFill="1"/>
    <xf numFmtId="0" fontId="12" fillId="2" borderId="2" xfId="0" applyFont="1" applyFill="1" applyBorder="1" applyAlignment="1">
      <alignment vertical="top" wrapText="1"/>
    </xf>
    <xf numFmtId="0" fontId="12" fillId="2" borderId="2" xfId="0" applyFont="1" applyFill="1" applyBorder="1" applyAlignment="1">
      <alignment wrapText="1"/>
    </xf>
    <xf numFmtId="0" fontId="14" fillId="2" borderId="3" xfId="0" applyFont="1" applyFill="1" applyBorder="1" applyAlignment="1">
      <alignment horizontal="right" wrapText="1"/>
    </xf>
    <xf numFmtId="0" fontId="14" fillId="2" borderId="3" xfId="0" applyFont="1" applyFill="1" applyBorder="1" applyAlignment="1">
      <alignment horizontal="right" vertical="top" wrapText="1"/>
    </xf>
    <xf numFmtId="0" fontId="12" fillId="2" borderId="2" xfId="0" applyFont="1" applyFill="1" applyBorder="1" applyAlignment="1">
      <alignment horizontal="right" wrapText="1"/>
    </xf>
    <xf numFmtId="0" fontId="12" fillId="2" borderId="2" xfId="0" applyFont="1" applyFill="1" applyBorder="1" applyAlignment="1">
      <alignment horizontal="right"/>
    </xf>
    <xf numFmtId="0" fontId="14" fillId="2" borderId="0" xfId="0" applyFont="1" applyFill="1" applyBorder="1" applyAlignment="1">
      <alignment horizontal="right" wrapText="1"/>
    </xf>
    <xf numFmtId="0" fontId="14" fillId="2" borderId="0" xfId="0" applyFont="1" applyFill="1" applyBorder="1" applyAlignment="1"/>
    <xf numFmtId="0" fontId="14" fillId="2" borderId="2" xfId="0" applyFont="1" applyFill="1" applyBorder="1" applyAlignment="1"/>
    <xf numFmtId="0" fontId="12" fillId="2" borderId="1"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0" xfId="0" applyFont="1" applyFill="1" applyBorder="1" applyAlignment="1">
      <alignment horizontal="right" vertical="top" wrapText="1"/>
    </xf>
    <xf numFmtId="0" fontId="12" fillId="2" borderId="0" xfId="0" applyFont="1" applyFill="1" applyBorder="1" applyAlignment="1">
      <alignment wrapText="1"/>
    </xf>
    <xf numFmtId="3" fontId="12" fillId="2" borderId="0" xfId="0" applyNumberFormat="1" applyFont="1" applyFill="1" applyBorder="1" applyAlignment="1">
      <alignment horizontal="right" wrapText="1"/>
    </xf>
    <xf numFmtId="3" fontId="14" fillId="2" borderId="2" xfId="0" applyNumberFormat="1" applyFont="1" applyFill="1" applyBorder="1" applyAlignment="1">
      <alignment horizontal="right" wrapText="1"/>
    </xf>
    <xf numFmtId="0" fontId="14" fillId="2" borderId="3" xfId="0" applyFont="1" applyFill="1" applyBorder="1" applyAlignment="1"/>
    <xf numFmtId="0" fontId="14" fillId="2" borderId="3" xfId="0" applyFont="1" applyFill="1" applyBorder="1" applyAlignment="1">
      <alignment wrapText="1"/>
    </xf>
    <xf numFmtId="0" fontId="14" fillId="2" borderId="2" xfId="0" applyFont="1" applyFill="1" applyBorder="1" applyAlignment="1">
      <alignment horizontal="left" wrapText="1"/>
    </xf>
    <xf numFmtId="3" fontId="14" fillId="2" borderId="0" xfId="0" applyNumberFormat="1" applyFont="1" applyFill="1" applyBorder="1" applyAlignment="1">
      <alignment horizontal="right" wrapText="1"/>
    </xf>
    <xf numFmtId="3" fontId="14" fillId="2" borderId="3" xfId="0" applyNumberFormat="1" applyFont="1" applyFill="1" applyBorder="1" applyAlignment="1">
      <alignment horizontal="right" wrapText="1"/>
    </xf>
    <xf numFmtId="0" fontId="14" fillId="2" borderId="3" xfId="0" applyFont="1" applyFill="1" applyBorder="1" applyAlignment="1">
      <alignment vertical="top" wrapText="1"/>
    </xf>
    <xf numFmtId="164" fontId="0" fillId="2" borderId="0" xfId="0" applyNumberFormat="1" applyFill="1" applyAlignment="1">
      <alignment horizontal="left"/>
    </xf>
    <xf numFmtId="0" fontId="12" fillId="2" borderId="0" xfId="0" applyFont="1" applyFill="1" applyBorder="1" applyAlignment="1">
      <alignment vertical="top"/>
    </xf>
    <xf numFmtId="165" fontId="0" fillId="2" borderId="0" xfId="0" applyNumberFormat="1" applyFill="1" applyAlignment="1">
      <alignment horizontal="left"/>
    </xf>
    <xf numFmtId="166" fontId="0" fillId="2" borderId="0" xfId="0" applyNumberFormat="1" applyFill="1" applyAlignment="1">
      <alignment horizontal="left"/>
    </xf>
    <xf numFmtId="167" fontId="0" fillId="2" borderId="0" xfId="0" applyNumberFormat="1" applyFill="1"/>
    <xf numFmtId="167" fontId="14"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3" fontId="12" fillId="2" borderId="0" xfId="0" applyNumberFormat="1" applyFont="1" applyFill="1" applyBorder="1" applyAlignment="1">
      <alignment horizontal="right" vertical="top" wrapText="1"/>
    </xf>
    <xf numFmtId="167" fontId="14" fillId="2" borderId="0" xfId="0" applyNumberFormat="1" applyFont="1" applyFill="1" applyBorder="1" applyAlignment="1">
      <alignment horizontal="right" wrapText="1"/>
    </xf>
    <xf numFmtId="1" fontId="12" fillId="2" borderId="0" xfId="0" applyNumberFormat="1" applyFont="1" applyFill="1" applyBorder="1" applyAlignment="1">
      <alignment horizontal="right" wrapText="1"/>
    </xf>
    <xf numFmtId="0" fontId="3" fillId="2" borderId="0" xfId="0" applyFont="1" applyFill="1"/>
    <xf numFmtId="49" fontId="5" fillId="2" borderId="0" xfId="0" applyNumberFormat="1" applyFont="1" applyFill="1" applyAlignment="1">
      <alignment horizontal="right"/>
    </xf>
    <xf numFmtId="0" fontId="3" fillId="2" borderId="0" xfId="0" applyNumberFormat="1" applyFont="1" applyFill="1"/>
    <xf numFmtId="164" fontId="14" fillId="2" borderId="2" xfId="0" applyNumberFormat="1" applyFont="1" applyFill="1" applyBorder="1" applyAlignment="1">
      <alignment horizontal="left" wrapText="1"/>
    </xf>
    <xf numFmtId="164" fontId="23" fillId="2" borderId="0" xfId="0" applyNumberFormat="1" applyFont="1" applyFill="1" applyAlignment="1">
      <alignment horizontal="left"/>
    </xf>
    <xf numFmtId="166" fontId="23" fillId="2" borderId="0" xfId="0" applyNumberFormat="1" applyFont="1" applyFill="1" applyAlignment="1">
      <alignment horizontal="left"/>
    </xf>
    <xf numFmtId="165" fontId="23" fillId="2" borderId="0" xfId="0" applyNumberFormat="1" applyFont="1" applyFill="1" applyBorder="1" applyAlignment="1">
      <alignment horizontal="left"/>
    </xf>
    <xf numFmtId="0" fontId="12" fillId="2" borderId="1" xfId="0" applyFont="1" applyFill="1" applyBorder="1"/>
    <xf numFmtId="0" fontId="0" fillId="2" borderId="0" xfId="0" applyFill="1" applyAlignment="1">
      <alignment vertical="center"/>
    </xf>
    <xf numFmtId="0" fontId="12" fillId="2" borderId="2" xfId="0" applyFont="1" applyFill="1" applyBorder="1" applyAlignment="1"/>
    <xf numFmtId="0" fontId="12" fillId="2" borderId="0" xfId="0" applyFont="1" applyFill="1" applyBorder="1" applyAlignment="1"/>
    <xf numFmtId="0" fontId="14" fillId="2" borderId="3" xfId="0" applyFont="1" applyFill="1" applyBorder="1"/>
    <xf numFmtId="3" fontId="12" fillId="2" borderId="2" xfId="0" applyNumberFormat="1" applyFont="1" applyFill="1" applyBorder="1" applyAlignment="1">
      <alignment horizontal="right" wrapText="1"/>
    </xf>
    <xf numFmtId="1" fontId="12" fillId="2" borderId="2" xfId="0" applyNumberFormat="1" applyFont="1" applyFill="1" applyBorder="1" applyAlignment="1">
      <alignment horizontal="right" wrapText="1"/>
    </xf>
    <xf numFmtId="167" fontId="14" fillId="2" borderId="3" xfId="0" applyNumberFormat="1" applyFont="1" applyFill="1" applyBorder="1" applyAlignment="1">
      <alignment horizontal="right" wrapText="1"/>
    </xf>
    <xf numFmtId="0" fontId="14" fillId="2" borderId="3" xfId="0" applyFont="1" applyFill="1" applyBorder="1" applyAlignment="1">
      <alignment vertical="top"/>
    </xf>
    <xf numFmtId="0" fontId="0" fillId="2" borderId="0" xfId="0" applyFill="1" applyAlignment="1">
      <alignment vertical="top"/>
    </xf>
    <xf numFmtId="167" fontId="14" fillId="2" borderId="3" xfId="0" applyNumberFormat="1" applyFont="1" applyFill="1" applyBorder="1" applyAlignment="1">
      <alignment horizontal="right"/>
    </xf>
    <xf numFmtId="0" fontId="12" fillId="2" borderId="0" xfId="0" applyFont="1" applyFill="1" applyBorder="1"/>
    <xf numFmtId="0" fontId="12" fillId="2" borderId="2" xfId="0" applyFont="1" applyFill="1" applyBorder="1"/>
    <xf numFmtId="167" fontId="12" fillId="2" borderId="2" xfId="0" applyNumberFormat="1" applyFont="1" applyFill="1" applyBorder="1" applyAlignment="1">
      <alignment horizontal="right" wrapText="1"/>
    </xf>
    <xf numFmtId="167" fontId="12" fillId="2" borderId="2" xfId="0" applyNumberFormat="1" applyFont="1" applyFill="1" applyBorder="1" applyAlignment="1">
      <alignment horizontal="right"/>
    </xf>
    <xf numFmtId="0" fontId="14" fillId="2" borderId="2" xfId="0" applyFont="1" applyFill="1" applyBorder="1"/>
    <xf numFmtId="0" fontId="0" fillId="2" borderId="0" xfId="0" applyFill="1" applyBorder="1"/>
    <xf numFmtId="0" fontId="6" fillId="2" borderId="2" xfId="0" applyFont="1" applyFill="1" applyBorder="1"/>
    <xf numFmtId="0" fontId="5" fillId="2" borderId="3" xfId="0" applyFont="1" applyFill="1" applyBorder="1"/>
    <xf numFmtId="0" fontId="14" fillId="2" borderId="2" xfId="0" applyFont="1" applyFill="1" applyBorder="1" applyAlignment="1">
      <alignment horizontal="right" vertical="center"/>
    </xf>
    <xf numFmtId="167" fontId="14" fillId="2" borderId="2" xfId="0" applyNumberFormat="1" applyFont="1" applyFill="1" applyBorder="1" applyAlignment="1">
      <alignment horizontal="right" vertical="center" wrapText="1"/>
    </xf>
    <xf numFmtId="0" fontId="12" fillId="2" borderId="3" xfId="0" applyFont="1" applyFill="1" applyBorder="1" applyAlignment="1">
      <alignment vertical="center" wrapText="1"/>
    </xf>
    <xf numFmtId="0" fontId="14" fillId="2" borderId="3" xfId="0" applyFont="1" applyFill="1" applyBorder="1" applyAlignment="1">
      <alignment horizontal="right" vertical="center" wrapText="1"/>
    </xf>
    <xf numFmtId="167" fontId="14" fillId="2" borderId="3" xfId="0" applyNumberFormat="1" applyFont="1" applyFill="1" applyBorder="1" applyAlignment="1">
      <alignment horizontal="right" vertical="center" wrapText="1"/>
    </xf>
    <xf numFmtId="0" fontId="18" fillId="2" borderId="0" xfId="0" applyFont="1" applyFill="1"/>
    <xf numFmtId="0" fontId="26" fillId="2" borderId="0" xfId="0" applyFont="1" applyFill="1"/>
    <xf numFmtId="11" fontId="9" fillId="2" borderId="0" xfId="0" applyNumberFormat="1" applyFont="1" applyFill="1" applyAlignment="1">
      <alignment horizontal="left"/>
    </xf>
    <xf numFmtId="0" fontId="25" fillId="2" borderId="0" xfId="0" applyFont="1" applyFill="1"/>
    <xf numFmtId="0" fontId="12" fillId="2" borderId="3" xfId="0" applyFont="1" applyFill="1" applyBorder="1" applyAlignment="1">
      <alignment horizontal="right" vertical="top"/>
    </xf>
    <xf numFmtId="9" fontId="0" fillId="2" borderId="0" xfId="1" applyFont="1" applyFill="1"/>
    <xf numFmtId="1" fontId="3" fillId="2" borderId="0" xfId="0" applyNumberFormat="1" applyFont="1" applyFill="1"/>
    <xf numFmtId="167" fontId="3" fillId="2" borderId="0" xfId="0" applyNumberFormat="1" applyFont="1" applyFill="1"/>
    <xf numFmtId="0" fontId="19" fillId="2" borderId="0" xfId="0" applyFont="1" applyFill="1"/>
    <xf numFmtId="0" fontId="0" fillId="2" borderId="3" xfId="0" applyFill="1" applyBorder="1"/>
    <xf numFmtId="0" fontId="12" fillId="2" borderId="0" xfId="0" applyFont="1" applyFill="1" applyBorder="1" applyAlignment="1">
      <alignment horizontal="center" vertical="top" wrapText="1"/>
    </xf>
    <xf numFmtId="0" fontId="12" fillId="2" borderId="0" xfId="0" applyFont="1" applyFill="1" applyBorder="1" applyAlignment="1">
      <alignment horizontal="center" vertical="top"/>
    </xf>
    <xf numFmtId="164" fontId="24" fillId="2" borderId="0" xfId="0" applyNumberFormat="1" applyFont="1" applyFill="1" applyBorder="1" applyAlignment="1">
      <alignment horizontal="left"/>
    </xf>
    <xf numFmtId="164" fontId="23" fillId="2" borderId="0" xfId="0" applyNumberFormat="1" applyFont="1" applyFill="1" applyBorder="1" applyAlignment="1">
      <alignment horizontal="left"/>
    </xf>
    <xf numFmtId="3" fontId="11" fillId="2" borderId="0" xfId="0" applyNumberFormat="1" applyFont="1" applyFill="1"/>
    <xf numFmtId="1" fontId="12" fillId="2" borderId="2" xfId="0" applyNumberFormat="1" applyFont="1" applyFill="1" applyBorder="1" applyAlignment="1">
      <alignment horizontal="right"/>
    </xf>
    <xf numFmtId="1" fontId="14" fillId="2" borderId="0" xfId="0" applyNumberFormat="1" applyFont="1" applyFill="1" applyBorder="1" applyAlignment="1">
      <alignment horizontal="right"/>
    </xf>
    <xf numFmtId="1" fontId="14" fillId="2" borderId="3" xfId="0" applyNumberFormat="1" applyFont="1" applyFill="1" applyBorder="1" applyAlignment="1">
      <alignment horizontal="right"/>
    </xf>
    <xf numFmtId="1" fontId="12" fillId="2" borderId="0" xfId="0" applyNumberFormat="1" applyFont="1" applyFill="1" applyBorder="1" applyAlignment="1">
      <alignment horizontal="right"/>
    </xf>
    <xf numFmtId="164" fontId="23" fillId="2" borderId="3" xfId="0" applyNumberFormat="1" applyFont="1" applyFill="1" applyBorder="1" applyAlignment="1">
      <alignment horizontal="left"/>
    </xf>
    <xf numFmtId="164" fontId="24" fillId="2" borderId="2" xfId="0" applyNumberFormat="1" applyFont="1" applyFill="1" applyBorder="1" applyAlignment="1">
      <alignment horizontal="left"/>
    </xf>
    <xf numFmtId="3" fontId="12" fillId="2" borderId="2" xfId="0" applyNumberFormat="1" applyFont="1" applyFill="1" applyBorder="1" applyAlignment="1">
      <alignment horizontal="right"/>
    </xf>
    <xf numFmtId="3" fontId="14" fillId="2" borderId="0" xfId="0" applyNumberFormat="1" applyFont="1" applyFill="1" applyBorder="1" applyAlignment="1">
      <alignment horizontal="right"/>
    </xf>
    <xf numFmtId="3" fontId="14" fillId="2" borderId="3" xfId="0" applyNumberFormat="1" applyFont="1" applyFill="1" applyBorder="1" applyAlignment="1">
      <alignment horizontal="right"/>
    </xf>
    <xf numFmtId="166" fontId="24" fillId="2" borderId="2" xfId="0" applyNumberFormat="1" applyFont="1" applyFill="1" applyBorder="1" applyAlignment="1">
      <alignment horizontal="left"/>
    </xf>
    <xf numFmtId="166" fontId="23" fillId="2" borderId="0" xfId="0" applyNumberFormat="1" applyFont="1" applyFill="1" applyBorder="1" applyAlignment="1">
      <alignment horizontal="left"/>
    </xf>
    <xf numFmtId="166" fontId="23" fillId="2" borderId="3" xfId="0" applyNumberFormat="1" applyFont="1" applyFill="1" applyBorder="1" applyAlignment="1">
      <alignment horizontal="left"/>
    </xf>
    <xf numFmtId="165" fontId="24" fillId="2" borderId="2" xfId="0" applyNumberFormat="1" applyFont="1" applyFill="1" applyBorder="1" applyAlignment="1">
      <alignment horizontal="left"/>
    </xf>
    <xf numFmtId="165" fontId="23" fillId="2" borderId="3" xfId="0" applyNumberFormat="1" applyFont="1" applyFill="1" applyBorder="1" applyAlignment="1">
      <alignment horizontal="left"/>
    </xf>
    <xf numFmtId="3" fontId="12" fillId="2" borderId="0" xfId="0" applyNumberFormat="1" applyFont="1" applyFill="1" applyBorder="1" applyAlignment="1">
      <alignment horizontal="right"/>
    </xf>
    <xf numFmtId="0" fontId="25" fillId="2" borderId="0" xfId="0" applyFont="1" applyFill="1" applyBorder="1"/>
    <xf numFmtId="1" fontId="14" fillId="2" borderId="2" xfId="0" applyNumberFormat="1" applyFont="1" applyFill="1" applyBorder="1" applyAlignment="1">
      <alignment horizontal="right"/>
    </xf>
    <xf numFmtId="1" fontId="14" fillId="3" borderId="0" xfId="0" applyNumberFormat="1" applyFont="1" applyFill="1" applyBorder="1" applyAlignment="1">
      <alignment horizontal="right"/>
    </xf>
    <xf numFmtId="0" fontId="0" fillId="3" borderId="0" xfId="0" applyFill="1"/>
    <xf numFmtId="0" fontId="11" fillId="3" borderId="0" xfId="0" applyFont="1" applyFill="1"/>
    <xf numFmtId="167" fontId="0" fillId="3" borderId="0" xfId="0" applyNumberFormat="1" applyFill="1"/>
    <xf numFmtId="0" fontId="3" fillId="3" borderId="0" xfId="0" applyFont="1" applyFill="1"/>
    <xf numFmtId="0" fontId="12" fillId="2" borderId="2" xfId="0" applyFont="1" applyFill="1" applyBorder="1" applyAlignment="1">
      <alignment vertical="top"/>
    </xf>
    <xf numFmtId="0" fontId="12" fillId="2" borderId="0" xfId="0" applyFont="1" applyFill="1" applyBorder="1" applyAlignment="1">
      <alignment vertical="top"/>
    </xf>
    <xf numFmtId="49" fontId="8" fillId="2" borderId="0" xfId="0" applyNumberFormat="1" applyFont="1" applyFill="1"/>
    <xf numFmtId="49" fontId="6" fillId="2" borderId="1" xfId="0" applyNumberFormat="1" applyFont="1" applyFill="1" applyBorder="1" applyAlignment="1">
      <alignment wrapText="1"/>
    </xf>
    <xf numFmtId="49" fontId="5" fillId="2" borderId="0" xfId="0" applyNumberFormat="1" applyFont="1" applyFill="1" applyBorder="1" applyAlignment="1">
      <alignment horizontal="left" wrapText="1"/>
    </xf>
    <xf numFmtId="49" fontId="0" fillId="2" borderId="0" xfId="0" applyNumberFormat="1" applyFill="1"/>
    <xf numFmtId="49" fontId="3" fillId="2" borderId="0" xfId="0" applyNumberFormat="1" applyFont="1" applyFill="1"/>
    <xf numFmtId="164" fontId="24" fillId="2" borderId="2" xfId="0" applyNumberFormat="1" applyFont="1" applyFill="1" applyBorder="1" applyAlignment="1">
      <alignment horizontal="left" wrapText="1"/>
    </xf>
    <xf numFmtId="164" fontId="23" fillId="2" borderId="0" xfId="0" applyNumberFormat="1" applyFont="1" applyFill="1" applyBorder="1" applyAlignment="1">
      <alignment horizontal="left" wrapText="1"/>
    </xf>
    <xf numFmtId="164" fontId="23" fillId="2" borderId="3" xfId="0" applyNumberFormat="1" applyFont="1" applyFill="1" applyBorder="1" applyAlignment="1">
      <alignment horizontal="left" wrapText="1"/>
    </xf>
    <xf numFmtId="164" fontId="23" fillId="2" borderId="2"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3" fontId="5" fillId="2" borderId="0" xfId="0" applyNumberFormat="1" applyFont="1" applyFill="1"/>
    <xf numFmtId="49" fontId="5" fillId="2" borderId="0" xfId="0" applyNumberFormat="1" applyFont="1" applyFill="1"/>
    <xf numFmtId="3" fontId="14" fillId="2" borderId="2" xfId="0" applyNumberFormat="1" applyFont="1" applyFill="1" applyBorder="1" applyAlignment="1">
      <alignment horizontal="right"/>
    </xf>
    <xf numFmtId="0" fontId="14" fillId="2" borderId="3" xfId="0" applyFont="1" applyFill="1" applyBorder="1" applyAlignment="1">
      <alignment horizontal="left" vertical="center" wrapText="1"/>
    </xf>
    <xf numFmtId="0" fontId="14" fillId="2" borderId="0" xfId="3" applyFont="1" applyFill="1" applyBorder="1"/>
    <xf numFmtId="0" fontId="14" fillId="2" borderId="0" xfId="3" applyFont="1" applyFill="1"/>
    <xf numFmtId="0" fontId="8" fillId="0" borderId="0" xfId="0" applyFont="1" applyAlignment="1">
      <alignment vertical="center"/>
    </xf>
    <xf numFmtId="0" fontId="4" fillId="0" borderId="0" xfId="0" applyFont="1" applyAlignment="1">
      <alignment vertical="center"/>
    </xf>
    <xf numFmtId="0" fontId="12" fillId="2" borderId="0" xfId="0" applyFont="1" applyFill="1" applyBorder="1" applyAlignment="1">
      <alignment horizontal="center" vertical="top" wrapText="1"/>
    </xf>
    <xf numFmtId="167" fontId="14" fillId="3" borderId="0" xfId="0" applyNumberFormat="1" applyFont="1" applyFill="1" applyBorder="1" applyAlignment="1">
      <alignment horizontal="right"/>
    </xf>
    <xf numFmtId="164" fontId="23" fillId="3" borderId="0" xfId="0" applyNumberFormat="1" applyFont="1" applyFill="1" applyBorder="1" applyAlignment="1">
      <alignment horizontal="left"/>
    </xf>
    <xf numFmtId="165" fontId="23" fillId="3" borderId="0" xfId="0" applyNumberFormat="1" applyFont="1" applyFill="1" applyBorder="1" applyAlignment="1">
      <alignment horizontal="left"/>
    </xf>
    <xf numFmtId="3" fontId="14" fillId="3" borderId="0" xfId="0" applyNumberFormat="1" applyFont="1" applyFill="1" applyBorder="1" applyAlignment="1">
      <alignment horizontal="right"/>
    </xf>
    <xf numFmtId="0" fontId="14" fillId="2" borderId="3" xfId="0" applyFont="1" applyFill="1" applyBorder="1" applyAlignment="1">
      <alignment wrapText="1"/>
    </xf>
    <xf numFmtId="0" fontId="12" fillId="2" borderId="2" xfId="0" applyFont="1" applyFill="1" applyBorder="1" applyAlignment="1">
      <alignment vertical="top"/>
    </xf>
    <xf numFmtId="168" fontId="0" fillId="2" borderId="0" xfId="0" applyNumberFormat="1" applyFill="1"/>
    <xf numFmtId="0" fontId="12" fillId="3" borderId="2" xfId="0" applyFont="1" applyFill="1" applyBorder="1"/>
    <xf numFmtId="0" fontId="14" fillId="3" borderId="0" xfId="0" applyFont="1" applyFill="1" applyBorder="1" applyAlignment="1">
      <alignment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top" wrapText="1"/>
    </xf>
    <xf numFmtId="3" fontId="0" fillId="2" borderId="0" xfId="0" applyNumberFormat="1" applyFill="1" applyBorder="1"/>
    <xf numFmtId="0" fontId="14" fillId="3" borderId="0" xfId="0" applyFont="1" applyFill="1" applyBorder="1"/>
    <xf numFmtId="166" fontId="23" fillId="3" borderId="0" xfId="0" applyNumberFormat="1" applyFont="1" applyFill="1" applyBorder="1" applyAlignment="1">
      <alignment horizontal="left"/>
    </xf>
    <xf numFmtId="0" fontId="12" fillId="3" borderId="0" xfId="0" applyFont="1" applyFill="1" applyBorder="1"/>
    <xf numFmtId="0" fontId="14" fillId="3" borderId="0" xfId="0" applyFont="1" applyFill="1" applyBorder="1" applyAlignment="1"/>
    <xf numFmtId="0" fontId="12" fillId="3" borderId="0" xfId="3" applyFont="1" applyFill="1"/>
    <xf numFmtId="0" fontId="14" fillId="3" borderId="0" xfId="3" applyFont="1" applyFill="1"/>
    <xf numFmtId="0" fontId="11" fillId="2" borderId="0" xfId="0" applyFont="1" applyFill="1" applyBorder="1" applyAlignment="1"/>
    <xf numFmtId="0" fontId="14" fillId="2" borderId="0" xfId="0" applyFont="1" applyFill="1"/>
    <xf numFmtId="167" fontId="14" fillId="2" borderId="0" xfId="0" applyNumberFormat="1" applyFont="1" applyFill="1"/>
    <xf numFmtId="168" fontId="12" fillId="2" borderId="3" xfId="0" applyNumberFormat="1" applyFont="1" applyFill="1" applyBorder="1" applyAlignment="1">
      <alignment horizontal="right"/>
    </xf>
    <xf numFmtId="167" fontId="12" fillId="2" borderId="3" xfId="0" applyNumberFormat="1" applyFont="1" applyFill="1" applyBorder="1" applyAlignment="1">
      <alignment horizontal="right"/>
    </xf>
    <xf numFmtId="0" fontId="12" fillId="2" borderId="3" xfId="0" applyFont="1" applyFill="1" applyBorder="1" applyAlignment="1">
      <alignment horizontal="right"/>
    </xf>
    <xf numFmtId="0" fontId="11" fillId="2" borderId="0" xfId="0" applyFont="1" applyFill="1" applyAlignment="1">
      <alignment horizontal="right"/>
    </xf>
    <xf numFmtId="0" fontId="14" fillId="3" borderId="0" xfId="0" applyFont="1" applyFill="1"/>
    <xf numFmtId="9" fontId="14" fillId="3" borderId="0" xfId="1" applyFont="1" applyFill="1"/>
    <xf numFmtId="0" fontId="0" fillId="2" borderId="0" xfId="0" applyNumberFormat="1" applyFill="1" applyAlignment="1">
      <alignment horizontal="left"/>
    </xf>
    <xf numFmtId="0" fontId="8" fillId="3" borderId="0" xfId="0" applyFont="1" applyFill="1" applyAlignment="1">
      <alignment vertical="center"/>
    </xf>
    <xf numFmtId="0" fontId="4" fillId="3" borderId="0" xfId="0" applyFont="1" applyFill="1" applyAlignment="1">
      <alignment vertical="center"/>
    </xf>
    <xf numFmtId="0" fontId="4" fillId="3" borderId="0" xfId="0" applyFont="1" applyFill="1"/>
    <xf numFmtId="0" fontId="8" fillId="3" borderId="0" xfId="0" applyFont="1" applyFill="1"/>
    <xf numFmtId="0" fontId="12" fillId="2" borderId="2" xfId="0" applyFont="1" applyFill="1" applyBorder="1" applyAlignment="1">
      <alignment vertical="top" wrapText="1"/>
    </xf>
    <xf numFmtId="0" fontId="12" fillId="2" borderId="2" xfId="0" applyFont="1" applyFill="1" applyBorder="1" applyAlignment="1">
      <alignment vertical="top"/>
    </xf>
    <xf numFmtId="0" fontId="14" fillId="3" borderId="0" xfId="0" applyFont="1" applyFill="1" applyBorder="1" applyAlignment="1">
      <alignment wrapText="1"/>
    </xf>
    <xf numFmtId="0" fontId="9" fillId="2" borderId="0" xfId="0" applyFont="1" applyFill="1"/>
    <xf numFmtId="0" fontId="9" fillId="2" borderId="0" xfId="0" applyFont="1" applyFill="1" applyAlignment="1"/>
    <xf numFmtId="0" fontId="9" fillId="3" borderId="0" xfId="0" applyFont="1" applyFill="1"/>
    <xf numFmtId="1" fontId="0" fillId="3" borderId="0" xfId="0" applyNumberFormat="1" applyFill="1"/>
    <xf numFmtId="164" fontId="0" fillId="3" borderId="0" xfId="0" applyNumberFormat="1" applyFill="1" applyAlignment="1">
      <alignment horizontal="left"/>
    </xf>
    <xf numFmtId="0" fontId="12" fillId="3" borderId="2" xfId="0" applyFont="1" applyFill="1" applyBorder="1" applyAlignment="1">
      <alignment vertical="top"/>
    </xf>
    <xf numFmtId="0" fontId="12" fillId="3" borderId="0" xfId="0" applyFont="1" applyFill="1" applyBorder="1" applyAlignment="1">
      <alignment vertical="top"/>
    </xf>
    <xf numFmtId="1" fontId="12" fillId="3" borderId="2" xfId="0" applyNumberFormat="1" applyFont="1" applyFill="1" applyBorder="1" applyAlignment="1">
      <alignment horizontal="right"/>
    </xf>
    <xf numFmtId="164" fontId="24" fillId="3" borderId="2" xfId="0" applyNumberFormat="1" applyFont="1" applyFill="1" applyBorder="1" applyAlignment="1">
      <alignment horizontal="left"/>
    </xf>
    <xf numFmtId="3" fontId="12" fillId="3" borderId="2" xfId="0" applyNumberFormat="1" applyFont="1" applyFill="1" applyBorder="1" applyAlignment="1">
      <alignment horizontal="right"/>
    </xf>
    <xf numFmtId="0" fontId="14" fillId="3" borderId="3" xfId="0" applyFont="1" applyFill="1" applyBorder="1" applyAlignment="1">
      <alignment wrapText="1"/>
    </xf>
    <xf numFmtId="1" fontId="14" fillId="3" borderId="3" xfId="0" applyNumberFormat="1" applyFont="1" applyFill="1" applyBorder="1" applyAlignment="1">
      <alignment horizontal="right"/>
    </xf>
    <xf numFmtId="164" fontId="23" fillId="3" borderId="3" xfId="0" applyNumberFormat="1" applyFont="1" applyFill="1" applyBorder="1" applyAlignment="1">
      <alignment horizontal="left"/>
    </xf>
    <xf numFmtId="164" fontId="23" fillId="3" borderId="0" xfId="0" applyNumberFormat="1" applyFont="1" applyFill="1" applyAlignment="1">
      <alignment horizontal="left"/>
    </xf>
    <xf numFmtId="3" fontId="0" fillId="2" borderId="0" xfId="0" applyNumberFormat="1" applyFill="1" applyAlignment="1">
      <alignment horizontal="center" wrapText="1"/>
    </xf>
    <xf numFmtId="0" fontId="9" fillId="2" borderId="0" xfId="0" applyFont="1" applyFill="1"/>
    <xf numFmtId="0" fontId="12" fillId="2" borderId="0" xfId="0" applyFont="1" applyFill="1" applyBorder="1" applyAlignment="1">
      <alignment horizontal="center" vertical="top" wrapText="1"/>
    </xf>
    <xf numFmtId="0" fontId="0" fillId="2" borderId="0" xfId="0" applyFill="1" applyAlignment="1">
      <alignment horizontal="center"/>
    </xf>
    <xf numFmtId="0" fontId="9" fillId="3" borderId="0" xfId="0" applyFont="1" applyFill="1" applyAlignment="1">
      <alignment horizontal="left" vertical="top" wrapText="1"/>
    </xf>
    <xf numFmtId="0" fontId="9" fillId="2" borderId="0" xfId="0" applyFont="1" applyFill="1"/>
    <xf numFmtId="0" fontId="9" fillId="2" borderId="0" xfId="0" applyFont="1" applyFill="1" applyAlignment="1">
      <alignment wrapText="1"/>
    </xf>
    <xf numFmtId="0" fontId="9" fillId="2" borderId="0" xfId="0" applyFont="1" applyFill="1" applyAlignment="1"/>
    <xf numFmtId="0" fontId="12" fillId="2" borderId="2" xfId="0" applyFont="1" applyFill="1" applyBorder="1" applyAlignment="1">
      <alignment vertical="top"/>
    </xf>
    <xf numFmtId="0" fontId="12" fillId="2" borderId="0" xfId="0" applyFont="1" applyFill="1" applyBorder="1" applyAlignment="1">
      <alignment vertical="top"/>
    </xf>
    <xf numFmtId="0" fontId="14" fillId="3" borderId="0" xfId="0" applyFont="1" applyFill="1" applyBorder="1" applyAlignment="1">
      <alignment wrapText="1"/>
    </xf>
    <xf numFmtId="165" fontId="14" fillId="2" borderId="0" xfId="0" applyNumberFormat="1" applyFont="1" applyFill="1" applyAlignment="1">
      <alignment horizontal="left"/>
    </xf>
    <xf numFmtId="0" fontId="5"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7" fillId="3" borderId="0" xfId="0" applyFont="1" applyFill="1"/>
    <xf numFmtId="49" fontId="18" fillId="3" borderId="0" xfId="0" applyNumberFormat="1" applyFont="1" applyFill="1" applyAlignment="1">
      <alignment horizontal="left" vertical="top"/>
    </xf>
    <xf numFmtId="0" fontId="14" fillId="3" borderId="0" xfId="0" applyFont="1" applyFill="1" applyBorder="1" applyAlignment="1">
      <alignment horizontal="left"/>
    </xf>
    <xf numFmtId="0" fontId="18" fillId="3" borderId="0" xfId="0" applyNumberFormat="1" applyFont="1" applyFill="1" applyAlignment="1">
      <alignment horizontal="left" vertical="top"/>
    </xf>
    <xf numFmtId="0" fontId="0" fillId="2" borderId="0" xfId="0" applyFill="1" applyAlignment="1">
      <alignment wrapText="1"/>
    </xf>
    <xf numFmtId="0" fontId="14" fillId="3" borderId="0" xfId="3" applyFont="1" applyFill="1" applyBorder="1"/>
    <xf numFmtId="0" fontId="14" fillId="4" borderId="4" xfId="3" applyFont="1" applyFill="1" applyBorder="1" applyAlignment="1">
      <alignment wrapText="1"/>
    </xf>
    <xf numFmtId="0" fontId="14" fillId="4" borderId="4" xfId="3" applyFont="1" applyFill="1" applyBorder="1" applyAlignment="1">
      <alignment horizontal="center"/>
    </xf>
    <xf numFmtId="0" fontId="14" fillId="4" borderId="4" xfId="3" applyFont="1" applyFill="1" applyBorder="1" applyAlignment="1">
      <alignment horizontal="center" wrapText="1"/>
    </xf>
    <xf numFmtId="0" fontId="12" fillId="3" borderId="0" xfId="3" applyFont="1" applyFill="1" applyBorder="1" applyAlignment="1">
      <alignment horizontal="left" wrapText="1"/>
    </xf>
    <xf numFmtId="0" fontId="14" fillId="3" borderId="0" xfId="3" applyFont="1" applyFill="1" applyBorder="1" applyAlignment="1">
      <alignment horizontal="center" wrapText="1"/>
    </xf>
    <xf numFmtId="0" fontId="14" fillId="3" borderId="5" xfId="3" applyFont="1" applyFill="1" applyBorder="1" applyAlignment="1">
      <alignment horizontal="center" wrapText="1"/>
    </xf>
    <xf numFmtId="0" fontId="14" fillId="4" borderId="4" xfId="3" applyFont="1" applyFill="1" applyBorder="1" applyAlignment="1">
      <alignment horizontal="left" wrapText="1"/>
    </xf>
    <xf numFmtId="0" fontId="12" fillId="2" borderId="0" xfId="0" applyFont="1" applyFill="1" applyAlignment="1">
      <alignment horizontal="center"/>
    </xf>
    <xf numFmtId="0" fontId="12" fillId="2" borderId="1" xfId="0" applyFont="1" applyFill="1" applyBorder="1" applyAlignment="1">
      <alignment horizontal="center" vertical="top"/>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wrapText="1"/>
    </xf>
    <xf numFmtId="0" fontId="12" fillId="2" borderId="1" xfId="0" applyFont="1" applyFill="1" applyBorder="1" applyAlignment="1">
      <alignment horizontal="center" wrapText="1"/>
    </xf>
    <xf numFmtId="1" fontId="9" fillId="2" borderId="0" xfId="0" applyNumberFormat="1" applyFont="1" applyFill="1" applyAlignment="1">
      <alignment horizontal="left" vertical="top" wrapText="1"/>
    </xf>
    <xf numFmtId="0" fontId="0" fillId="0" borderId="0" xfId="0"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3" xfId="0" applyFont="1" applyFill="1" applyBorder="1" applyAlignment="1">
      <alignment horizontal="center" vertical="top"/>
    </xf>
    <xf numFmtId="0" fontId="9" fillId="3" borderId="0" xfId="0" applyFont="1" applyFill="1" applyAlignment="1">
      <alignment horizontal="left" vertical="top" wrapText="1"/>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14" fillId="2" borderId="0" xfId="0" applyFont="1" applyFill="1" applyBorder="1" applyAlignment="1">
      <alignment horizontal="left" wrapText="1"/>
    </xf>
    <xf numFmtId="0" fontId="14" fillId="2" borderId="3" xfId="0" applyFont="1" applyFill="1" applyBorder="1" applyAlignment="1">
      <alignment horizontal="left" wrapText="1"/>
    </xf>
    <xf numFmtId="0" fontId="9" fillId="2" borderId="0" xfId="0" applyFont="1" applyFill="1" applyAlignment="1">
      <alignment horizontal="left" vertical="top" wrapText="1"/>
    </xf>
    <xf numFmtId="0" fontId="12" fillId="3" borderId="1" xfId="0" applyFont="1" applyFill="1" applyBorder="1" applyAlignment="1">
      <alignment horizontal="center" vertical="top"/>
    </xf>
    <xf numFmtId="0" fontId="12" fillId="3" borderId="0" xfId="0" applyFont="1" applyFill="1" applyBorder="1" applyAlignment="1">
      <alignment horizontal="center" vertical="top"/>
    </xf>
    <xf numFmtId="0" fontId="14" fillId="3" borderId="3" xfId="0" applyFont="1" applyFill="1" applyBorder="1" applyAlignment="1">
      <alignment horizontal="left" wrapText="1"/>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4" fillId="3" borderId="0" xfId="0" applyFont="1" applyFill="1" applyBorder="1" applyAlignment="1">
      <alignment horizontal="left" wrapText="1"/>
    </xf>
    <xf numFmtId="0" fontId="9" fillId="2" borderId="0" xfId="0" applyFont="1" applyFill="1" applyAlignment="1">
      <alignment horizontal="left"/>
    </xf>
    <xf numFmtId="0" fontId="9" fillId="2" borderId="0" xfId="0" applyNumberFormat="1" applyFont="1" applyFill="1" applyAlignment="1" applyProtection="1">
      <alignment horizontal="left" vertical="top" wrapText="1"/>
      <protection locked="0"/>
    </xf>
    <xf numFmtId="0" fontId="12" fillId="2" borderId="0" xfId="0" applyFont="1" applyFill="1" applyBorder="1" applyAlignment="1">
      <alignment horizontal="center" vertical="top"/>
    </xf>
    <xf numFmtId="0" fontId="9" fillId="2" borderId="0" xfId="0" applyFont="1" applyFill="1"/>
    <xf numFmtId="0" fontId="12" fillId="2" borderId="2" xfId="0" applyFont="1" applyFill="1" applyBorder="1" applyAlignment="1">
      <alignment vertical="top" wrapText="1"/>
    </xf>
    <xf numFmtId="0" fontId="0" fillId="0" borderId="3" xfId="0" applyBorder="1" applyAlignment="1">
      <alignment vertical="top" wrapText="1"/>
    </xf>
    <xf numFmtId="0" fontId="12" fillId="2" borderId="1" xfId="0" applyFont="1" applyFill="1" applyBorder="1" applyAlignment="1">
      <alignment horizontal="center"/>
    </xf>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top"/>
    </xf>
    <xf numFmtId="0" fontId="9" fillId="2" borderId="0" xfId="0" applyFont="1" applyFill="1" applyAlignment="1">
      <alignment horizontal="left" wrapText="1"/>
    </xf>
    <xf numFmtId="0" fontId="16" fillId="2" borderId="0" xfId="0" applyFont="1" applyFill="1" applyBorder="1" applyAlignment="1">
      <alignment horizontal="center" vertical="top" wrapText="1"/>
    </xf>
    <xf numFmtId="0" fontId="16" fillId="2" borderId="0" xfId="0" applyFont="1" applyFill="1" applyBorder="1" applyAlignment="1">
      <alignment horizontal="center" vertical="top"/>
    </xf>
    <xf numFmtId="0" fontId="9" fillId="2" borderId="0" xfId="0" applyFont="1" applyFill="1" applyAlignment="1"/>
    <xf numFmtId="0" fontId="9" fillId="2" borderId="0" xfId="0" applyFont="1" applyFill="1" applyBorder="1"/>
    <xf numFmtId="0" fontId="18" fillId="2" borderId="0" xfId="0" applyFont="1" applyFill="1" applyAlignment="1">
      <alignment horizontal="left" wrapText="1"/>
    </xf>
    <xf numFmtId="0" fontId="14" fillId="3" borderId="0" xfId="0" applyFont="1" applyFill="1" applyBorder="1" applyAlignment="1">
      <alignment wrapText="1"/>
    </xf>
    <xf numFmtId="0" fontId="14" fillId="2" borderId="2" xfId="0" applyFont="1" applyFill="1" applyBorder="1" applyAlignment="1">
      <alignment vertical="top" wrapText="1"/>
    </xf>
    <xf numFmtId="0" fontId="14" fillId="2" borderId="0" xfId="0" applyFont="1" applyFill="1" applyBorder="1" applyAlignment="1">
      <alignment vertical="top" wrapText="1"/>
    </xf>
  </cellXfs>
  <cellStyles count="6">
    <cellStyle name="Normal" xfId="0" builtinId="0"/>
    <cellStyle name="Normal 2" xfId="2"/>
    <cellStyle name="Normal 2 2" xfId="5"/>
    <cellStyle name="Normal 3" xfId="3"/>
    <cellStyle name="Normal 4" xfId="4"/>
    <cellStyle name="Procent" xfId="1" builtinId="5"/>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F1_underlag!$C$14</c:f>
              <c:strCache>
                <c:ptCount val="1"/>
                <c:pt idx="0">
                  <c:v>El</c:v>
                </c:pt>
              </c:strCache>
            </c:strRef>
          </c:tx>
          <c:spPr>
            <a:solidFill>
              <a:schemeClr val="accent3">
                <a:lumMod val="50000"/>
              </a:schemeClr>
            </a:solidFill>
          </c:spPr>
          <c:cat>
            <c:numRef>
              <c:f>F1_underlag!$A$15:$A$21</c:f>
              <c:numCache>
                <c:formatCode>General</c:formatCode>
                <c:ptCount val="7"/>
                <c:pt idx="0">
                  <c:v>2006</c:v>
                </c:pt>
                <c:pt idx="1">
                  <c:v>2007</c:v>
                </c:pt>
                <c:pt idx="2">
                  <c:v>2008</c:v>
                </c:pt>
                <c:pt idx="3">
                  <c:v>2009</c:v>
                </c:pt>
                <c:pt idx="4">
                  <c:v>2010</c:v>
                </c:pt>
                <c:pt idx="5">
                  <c:v>2011</c:v>
                </c:pt>
                <c:pt idx="6">
                  <c:v>2012</c:v>
                </c:pt>
              </c:numCache>
            </c:numRef>
          </c:cat>
          <c:val>
            <c:numRef>
              <c:f>F1_underlag!$C$15:$C$21</c:f>
              <c:numCache>
                <c:formatCode>0%</c:formatCode>
                <c:ptCount val="7"/>
                <c:pt idx="0">
                  <c:v>0.44712990936555891</c:v>
                </c:pt>
                <c:pt idx="1">
                  <c:v>0.42993630573248409</c:v>
                </c:pt>
                <c:pt idx="2">
                  <c:v>0.40317460317460313</c:v>
                </c:pt>
                <c:pt idx="3">
                  <c:v>0.42107975936902403</c:v>
                </c:pt>
                <c:pt idx="4">
                  <c:v>0.44954518405168747</c:v>
                </c:pt>
                <c:pt idx="5">
                  <c:v>0.42677241629835933</c:v>
                </c:pt>
                <c:pt idx="6">
                  <c:v>0.44026473757118667</c:v>
                </c:pt>
              </c:numCache>
            </c:numRef>
          </c:val>
        </c:ser>
        <c:ser>
          <c:idx val="1"/>
          <c:order val="1"/>
          <c:tx>
            <c:strRef>
              <c:f>F1_underlag!$D$14</c:f>
              <c:strCache>
                <c:ptCount val="1"/>
                <c:pt idx="0">
                  <c:v>Biobränsle</c:v>
                </c:pt>
              </c:strCache>
            </c:strRef>
          </c:tx>
          <c:spPr>
            <a:solidFill>
              <a:schemeClr val="accent3">
                <a:lumMod val="75000"/>
              </a:schemeClr>
            </a:solidFill>
          </c:spPr>
          <c:cat>
            <c:numRef>
              <c:f>F1_underlag!$A$15:$A$21</c:f>
              <c:numCache>
                <c:formatCode>General</c:formatCode>
                <c:ptCount val="7"/>
                <c:pt idx="0">
                  <c:v>2006</c:v>
                </c:pt>
                <c:pt idx="1">
                  <c:v>2007</c:v>
                </c:pt>
                <c:pt idx="2">
                  <c:v>2008</c:v>
                </c:pt>
                <c:pt idx="3">
                  <c:v>2009</c:v>
                </c:pt>
                <c:pt idx="4">
                  <c:v>2010</c:v>
                </c:pt>
                <c:pt idx="5">
                  <c:v>2011</c:v>
                </c:pt>
                <c:pt idx="6">
                  <c:v>2012</c:v>
                </c:pt>
              </c:numCache>
            </c:numRef>
          </c:cat>
          <c:val>
            <c:numRef>
              <c:f>F1_underlag!$D$15:$D$21</c:f>
              <c:numCache>
                <c:formatCode>0%</c:formatCode>
                <c:ptCount val="7"/>
                <c:pt idx="0">
                  <c:v>0.31117824773413899</c:v>
                </c:pt>
                <c:pt idx="1">
                  <c:v>0.35350318471337577</c:v>
                </c:pt>
                <c:pt idx="2">
                  <c:v>0.3619047619047619</c:v>
                </c:pt>
                <c:pt idx="3">
                  <c:v>0.3805227748473608</c:v>
                </c:pt>
                <c:pt idx="4">
                  <c:v>0.34999574938366063</c:v>
                </c:pt>
                <c:pt idx="5">
                  <c:v>0.36232366652539805</c:v>
                </c:pt>
                <c:pt idx="6">
                  <c:v>0.35477912882869017</c:v>
                </c:pt>
              </c:numCache>
            </c:numRef>
          </c:val>
        </c:ser>
        <c:ser>
          <c:idx val="2"/>
          <c:order val="2"/>
          <c:tx>
            <c:strRef>
              <c:f>F1_underlag!$E$14</c:f>
              <c:strCache>
                <c:ptCount val="1"/>
                <c:pt idx="0">
                  <c:v>Fjärrvärme</c:v>
                </c:pt>
              </c:strCache>
            </c:strRef>
          </c:tx>
          <c:spPr>
            <a:solidFill>
              <a:schemeClr val="accent3"/>
            </a:solidFill>
          </c:spPr>
          <c:cat>
            <c:numRef>
              <c:f>F1_underlag!$A$15:$A$21</c:f>
              <c:numCache>
                <c:formatCode>General</c:formatCode>
                <c:ptCount val="7"/>
                <c:pt idx="0">
                  <c:v>2006</c:v>
                </c:pt>
                <c:pt idx="1">
                  <c:v>2007</c:v>
                </c:pt>
                <c:pt idx="2">
                  <c:v>2008</c:v>
                </c:pt>
                <c:pt idx="3">
                  <c:v>2009</c:v>
                </c:pt>
                <c:pt idx="4">
                  <c:v>2010</c:v>
                </c:pt>
                <c:pt idx="5">
                  <c:v>2011</c:v>
                </c:pt>
                <c:pt idx="6">
                  <c:v>2012</c:v>
                </c:pt>
              </c:numCache>
            </c:numRef>
          </c:cat>
          <c:val>
            <c:numRef>
              <c:f>F1_underlag!$E$15:$E$21</c:f>
              <c:numCache>
                <c:formatCode>0%</c:formatCode>
                <c:ptCount val="7"/>
                <c:pt idx="0">
                  <c:v>0.13293051359516617</c:v>
                </c:pt>
                <c:pt idx="1">
                  <c:v>0.12420382165605096</c:v>
                </c:pt>
                <c:pt idx="2">
                  <c:v>0.16190476190476188</c:v>
                </c:pt>
                <c:pt idx="3">
                  <c:v>0.14429662024209369</c:v>
                </c:pt>
                <c:pt idx="4">
                  <c:v>0.15696109269177363</c:v>
                </c:pt>
                <c:pt idx="5">
                  <c:v>0.17433553308712238</c:v>
                </c:pt>
                <c:pt idx="6">
                  <c:v>0.16709250423272279</c:v>
                </c:pt>
              </c:numCache>
            </c:numRef>
          </c:val>
        </c:ser>
        <c:ser>
          <c:idx val="3"/>
          <c:order val="3"/>
          <c:tx>
            <c:strRef>
              <c:f>F1_underlag!$F$14</c:f>
              <c:strCache>
                <c:ptCount val="1"/>
                <c:pt idx="0">
                  <c:v>Olja</c:v>
                </c:pt>
              </c:strCache>
            </c:strRef>
          </c:tx>
          <c:spPr>
            <a:solidFill>
              <a:schemeClr val="accent3">
                <a:lumMod val="60000"/>
                <a:lumOff val="40000"/>
              </a:schemeClr>
            </a:solidFill>
          </c:spPr>
          <c:cat>
            <c:numRef>
              <c:f>F1_underlag!$A$15:$A$21</c:f>
              <c:numCache>
                <c:formatCode>General</c:formatCode>
                <c:ptCount val="7"/>
                <c:pt idx="0">
                  <c:v>2006</c:v>
                </c:pt>
                <c:pt idx="1">
                  <c:v>2007</c:v>
                </c:pt>
                <c:pt idx="2">
                  <c:v>2008</c:v>
                </c:pt>
                <c:pt idx="3">
                  <c:v>2009</c:v>
                </c:pt>
                <c:pt idx="4">
                  <c:v>2010</c:v>
                </c:pt>
                <c:pt idx="5">
                  <c:v>2011</c:v>
                </c:pt>
                <c:pt idx="6">
                  <c:v>2012</c:v>
                </c:pt>
              </c:numCache>
            </c:numRef>
          </c:cat>
          <c:val>
            <c:numRef>
              <c:f>F1_underlag!$F$15:$F$21</c:f>
              <c:numCache>
                <c:formatCode>0%</c:formatCode>
                <c:ptCount val="7"/>
                <c:pt idx="0">
                  <c:v>0.10271903323262839</c:v>
                </c:pt>
                <c:pt idx="1">
                  <c:v>8.2802547770700646E-2</c:v>
                </c:pt>
                <c:pt idx="2">
                  <c:v>6.3492063492063489E-2</c:v>
                </c:pt>
                <c:pt idx="3">
                  <c:v>4.3870527001353368E-2</c:v>
                </c:pt>
                <c:pt idx="4">
                  <c:v>3.5620164923913962E-2</c:v>
                </c:pt>
                <c:pt idx="5">
                  <c:v>2.8183084095174671E-2</c:v>
                </c:pt>
                <c:pt idx="6">
                  <c:v>2.8967215637986762E-2</c:v>
                </c:pt>
              </c:numCache>
            </c:numRef>
          </c:val>
        </c:ser>
        <c:ser>
          <c:idx val="4"/>
          <c:order val="4"/>
          <c:tx>
            <c:strRef>
              <c:f>F1_underlag!$G$14</c:f>
              <c:strCache>
                <c:ptCount val="1"/>
                <c:pt idx="0">
                  <c:v>Naturgas/stadsgas</c:v>
                </c:pt>
              </c:strCache>
            </c:strRef>
          </c:tx>
          <c:spPr>
            <a:solidFill>
              <a:schemeClr val="accent3">
                <a:lumMod val="40000"/>
                <a:lumOff val="60000"/>
              </a:schemeClr>
            </a:solidFill>
          </c:spPr>
          <c:cat>
            <c:numRef>
              <c:f>F1_underlag!$A$15:$A$21</c:f>
              <c:numCache>
                <c:formatCode>General</c:formatCode>
                <c:ptCount val="7"/>
                <c:pt idx="0">
                  <c:v>2006</c:v>
                </c:pt>
                <c:pt idx="1">
                  <c:v>2007</c:v>
                </c:pt>
                <c:pt idx="2">
                  <c:v>2008</c:v>
                </c:pt>
                <c:pt idx="3">
                  <c:v>2009</c:v>
                </c:pt>
                <c:pt idx="4">
                  <c:v>2010</c:v>
                </c:pt>
                <c:pt idx="5">
                  <c:v>2011</c:v>
                </c:pt>
                <c:pt idx="6">
                  <c:v>2012</c:v>
                </c:pt>
              </c:numCache>
            </c:numRef>
          </c:cat>
          <c:val>
            <c:numRef>
              <c:f>F1_underlag!$G$15:$G$21</c:f>
              <c:numCache>
                <c:formatCode>0%</c:formatCode>
                <c:ptCount val="7"/>
                <c:pt idx="0">
                  <c:v>9.0634441087613284E-3</c:v>
                </c:pt>
                <c:pt idx="1">
                  <c:v>6.369426751592357E-3</c:v>
                </c:pt>
                <c:pt idx="2">
                  <c:v>6.3492063492063492E-3</c:v>
                </c:pt>
                <c:pt idx="3">
                  <c:v>6.4970821904859321E-3</c:v>
                </c:pt>
                <c:pt idx="4">
                  <c:v>6.0642126441667376E-3</c:v>
                </c:pt>
                <c:pt idx="5">
                  <c:v>3.7234364594054613E-3</c:v>
                </c:pt>
                <c:pt idx="6">
                  <c:v>5.1408342311836238E-3</c:v>
                </c:pt>
              </c:numCache>
            </c:numRef>
          </c:val>
        </c:ser>
        <c:ser>
          <c:idx val="5"/>
          <c:order val="5"/>
          <c:tx>
            <c:strRef>
              <c:f>F1_underlag!$H$14</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F1_underlag!$A$15:$A$21</c:f>
              <c:numCache>
                <c:formatCode>General</c:formatCode>
                <c:ptCount val="7"/>
                <c:pt idx="0">
                  <c:v>2006</c:v>
                </c:pt>
                <c:pt idx="1">
                  <c:v>2007</c:v>
                </c:pt>
                <c:pt idx="2">
                  <c:v>2008</c:v>
                </c:pt>
                <c:pt idx="3">
                  <c:v>2009</c:v>
                </c:pt>
                <c:pt idx="4">
                  <c:v>2010</c:v>
                </c:pt>
                <c:pt idx="5">
                  <c:v>2011</c:v>
                </c:pt>
                <c:pt idx="6">
                  <c:v>2012</c:v>
                </c:pt>
              </c:numCache>
            </c:numRef>
          </c:cat>
          <c:val>
            <c:numRef>
              <c:f>F1_underlag!$H$15:$H$21</c:f>
              <c:numCache>
                <c:formatCode>0%</c:formatCode>
                <c:ptCount val="7"/>
                <c:pt idx="0">
                  <c:v>3.0211480362537764E-3</c:v>
                </c:pt>
                <c:pt idx="1">
                  <c:v>3.1847133757961785E-3</c:v>
                </c:pt>
                <c:pt idx="2">
                  <c:v>3.1746031746031746E-3</c:v>
                </c:pt>
                <c:pt idx="3">
                  <c:v>3.7332366423988095E-3</c:v>
                </c:pt>
                <c:pt idx="4">
                  <c:v>1.7852588625350675E-3</c:v>
                </c:pt>
                <c:pt idx="5">
                  <c:v>4.6315916934067929E-3</c:v>
                </c:pt>
                <c:pt idx="6">
                  <c:v>3.7247960597198708E-3</c:v>
                </c:pt>
              </c:numCache>
            </c:numRef>
          </c:val>
        </c:ser>
        <c:dLbls>
          <c:showLegendKey val="0"/>
          <c:showVal val="0"/>
          <c:showCatName val="0"/>
          <c:showSerName val="0"/>
          <c:showPercent val="0"/>
          <c:showBubbleSize val="0"/>
        </c:dLbls>
        <c:axId val="187842560"/>
        <c:axId val="187844096"/>
      </c:areaChart>
      <c:catAx>
        <c:axId val="187842560"/>
        <c:scaling>
          <c:orientation val="minMax"/>
        </c:scaling>
        <c:delete val="0"/>
        <c:axPos val="b"/>
        <c:numFmt formatCode="General" sourceLinked="1"/>
        <c:majorTickMark val="none"/>
        <c:minorTickMark val="none"/>
        <c:tickLblPos val="nextTo"/>
        <c:txPr>
          <a:bodyPr rot="0" vert="horz"/>
          <a:lstStyle/>
          <a:p>
            <a:pPr>
              <a:defRPr/>
            </a:pPr>
            <a:endParaRPr lang="sv-SE"/>
          </a:p>
        </c:txPr>
        <c:crossAx val="187844096"/>
        <c:crosses val="autoZero"/>
        <c:auto val="1"/>
        <c:lblAlgn val="ctr"/>
        <c:lblOffset val="100"/>
        <c:noMultiLvlLbl val="0"/>
      </c:catAx>
      <c:valAx>
        <c:axId val="18784409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878425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F2_F3_underlag!$A$9</c:f>
              <c:strCache>
                <c:ptCount val="1"/>
                <c:pt idx="0">
                  <c:v>MWH/hus</c:v>
                </c:pt>
              </c:strCache>
            </c:strRef>
          </c:tx>
          <c:spPr>
            <a:solidFill>
              <a:srgbClr val="3366FF"/>
            </a:solidFill>
            <a:ln w="25400">
              <a:noFill/>
            </a:ln>
          </c:spPr>
          <c:invertIfNegative val="0"/>
          <c:cat>
            <c:strRef>
              <c:f>F2_F3_underlag!$F$7:$L$7</c:f>
              <c:strCache>
                <c:ptCount val="7"/>
                <c:pt idx="0">
                  <c:v>–1940</c:v>
                </c:pt>
                <c:pt idx="1">
                  <c:v>1941–1960</c:v>
                </c:pt>
                <c:pt idx="2">
                  <c:v>1961–1970</c:v>
                </c:pt>
                <c:pt idx="3">
                  <c:v>1971–1980</c:v>
                </c:pt>
                <c:pt idx="4">
                  <c:v>1981–1990</c:v>
                </c:pt>
                <c:pt idx="5">
                  <c:v>1991–2000</c:v>
                </c:pt>
                <c:pt idx="6">
                  <c:v>2001-2011</c:v>
                </c:pt>
              </c:strCache>
            </c:strRef>
          </c:cat>
          <c:val>
            <c:numRef>
              <c:f>F2_F3_underlag!$F$9:$L$9</c:f>
              <c:numCache>
                <c:formatCode>0</c:formatCode>
                <c:ptCount val="7"/>
                <c:pt idx="0">
                  <c:v>20.127127850000001</c:v>
                </c:pt>
                <c:pt idx="1">
                  <c:v>18.56302221</c:v>
                </c:pt>
                <c:pt idx="2">
                  <c:v>16.829537460000001</c:v>
                </c:pt>
                <c:pt idx="3">
                  <c:v>14.416023470000001</c:v>
                </c:pt>
                <c:pt idx="4">
                  <c:v>13.272527240000001</c:v>
                </c:pt>
                <c:pt idx="5">
                  <c:v>14.284321009999999</c:v>
                </c:pt>
                <c:pt idx="6">
                  <c:v>13.37208352</c:v>
                </c:pt>
              </c:numCache>
            </c:numRef>
          </c:val>
        </c:ser>
        <c:dLbls>
          <c:showLegendKey val="0"/>
          <c:showVal val="0"/>
          <c:showCatName val="0"/>
          <c:showSerName val="0"/>
          <c:showPercent val="0"/>
          <c:showBubbleSize val="0"/>
        </c:dLbls>
        <c:gapWidth val="150"/>
        <c:axId val="188027264"/>
        <c:axId val="188028800"/>
      </c:barChart>
      <c:lineChart>
        <c:grouping val="standard"/>
        <c:varyColors val="0"/>
        <c:ser>
          <c:idx val="0"/>
          <c:order val="1"/>
          <c:tx>
            <c:v>Genomsnitt samtliga</c:v>
          </c:tx>
          <c:spPr>
            <a:ln w="38100">
              <a:solidFill>
                <a:srgbClr val="000080"/>
              </a:solidFill>
              <a:prstDash val="solid"/>
            </a:ln>
          </c:spPr>
          <c:marker>
            <c:symbol val="none"/>
          </c:marker>
          <c:cat>
            <c:strRef>
              <c:f>F2_F3_underlag!$F$7:$L$7</c:f>
              <c:strCache>
                <c:ptCount val="7"/>
                <c:pt idx="0">
                  <c:v>–1940</c:v>
                </c:pt>
                <c:pt idx="1">
                  <c:v>1941–1960</c:v>
                </c:pt>
                <c:pt idx="2">
                  <c:v>1961–1970</c:v>
                </c:pt>
                <c:pt idx="3">
                  <c:v>1971–1980</c:v>
                </c:pt>
                <c:pt idx="4">
                  <c:v>1981–1990</c:v>
                </c:pt>
                <c:pt idx="5">
                  <c:v>1991–2000</c:v>
                </c:pt>
                <c:pt idx="6">
                  <c:v>2001-2011</c:v>
                </c:pt>
              </c:strCache>
            </c:strRef>
          </c:cat>
          <c:val>
            <c:numRef>
              <c:f>F2_F3_underlag!$F$11:$L$11</c:f>
              <c:numCache>
                <c:formatCode>0</c:formatCode>
                <c:ptCount val="7"/>
                <c:pt idx="0">
                  <c:v>16.774180149999999</c:v>
                </c:pt>
                <c:pt idx="1">
                  <c:v>16.774180149999999</c:v>
                </c:pt>
                <c:pt idx="2">
                  <c:v>16.774180149999999</c:v>
                </c:pt>
                <c:pt idx="3">
                  <c:v>16.774180149999999</c:v>
                </c:pt>
                <c:pt idx="4">
                  <c:v>16.774180149999999</c:v>
                </c:pt>
                <c:pt idx="5">
                  <c:v>16.774180149999999</c:v>
                </c:pt>
                <c:pt idx="6">
                  <c:v>16.774180149999999</c:v>
                </c:pt>
              </c:numCache>
            </c:numRef>
          </c:val>
          <c:smooth val="0"/>
        </c:ser>
        <c:dLbls>
          <c:showLegendKey val="0"/>
          <c:showVal val="0"/>
          <c:showCatName val="0"/>
          <c:showSerName val="0"/>
          <c:showPercent val="0"/>
          <c:showBubbleSize val="0"/>
        </c:dLbls>
        <c:marker val="1"/>
        <c:smooth val="0"/>
        <c:axId val="188039168"/>
        <c:axId val="188040704"/>
      </c:lineChart>
      <c:catAx>
        <c:axId val="1880272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88028800"/>
        <c:crosses val="autoZero"/>
        <c:auto val="0"/>
        <c:lblAlgn val="ctr"/>
        <c:lblOffset val="100"/>
        <c:tickLblSkip val="1"/>
        <c:tickMarkSkip val="1"/>
        <c:noMultiLvlLbl val="0"/>
      </c:catAx>
      <c:valAx>
        <c:axId val="18802880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88027264"/>
        <c:crosses val="autoZero"/>
        <c:crossBetween val="between"/>
      </c:valAx>
      <c:catAx>
        <c:axId val="188039168"/>
        <c:scaling>
          <c:orientation val="minMax"/>
        </c:scaling>
        <c:delete val="0"/>
        <c:axPos val="t"/>
        <c:majorTickMark val="none"/>
        <c:minorTickMark val="none"/>
        <c:tickLblPos val="none"/>
        <c:spPr>
          <a:ln w="3175">
            <a:solidFill>
              <a:srgbClr val="808080"/>
            </a:solidFill>
            <a:prstDash val="solid"/>
          </a:ln>
        </c:spPr>
        <c:crossAx val="188040704"/>
        <c:crosses val="max"/>
        <c:auto val="0"/>
        <c:lblAlgn val="ctr"/>
        <c:lblOffset val="100"/>
        <c:tickMarkSkip val="1"/>
        <c:noMultiLvlLbl val="0"/>
      </c:catAx>
      <c:valAx>
        <c:axId val="188040704"/>
        <c:scaling>
          <c:orientation val="minMax"/>
        </c:scaling>
        <c:delete val="1"/>
        <c:axPos val="l"/>
        <c:numFmt formatCode="0" sourceLinked="1"/>
        <c:majorTickMark val="out"/>
        <c:minorTickMark val="none"/>
        <c:tickLblPos val="nextTo"/>
        <c:crossAx val="18803916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F2_F3_underlag!$F$7:$L$7</c:f>
              <c:strCache>
                <c:ptCount val="7"/>
                <c:pt idx="0">
                  <c:v>–1940</c:v>
                </c:pt>
                <c:pt idx="1">
                  <c:v>1941–1960</c:v>
                </c:pt>
                <c:pt idx="2">
                  <c:v>1961–1970</c:v>
                </c:pt>
                <c:pt idx="3">
                  <c:v>1971–1980</c:v>
                </c:pt>
                <c:pt idx="4">
                  <c:v>1981–1990</c:v>
                </c:pt>
                <c:pt idx="5">
                  <c:v>1991–2000</c:v>
                </c:pt>
                <c:pt idx="6">
                  <c:v>2001-2011</c:v>
                </c:pt>
              </c:strCache>
            </c:strRef>
          </c:cat>
          <c:val>
            <c:numRef>
              <c:f>F2_F3_underlag!$F$8:$L$8</c:f>
              <c:numCache>
                <c:formatCode>0</c:formatCode>
                <c:ptCount val="7"/>
                <c:pt idx="0">
                  <c:v>132.12571191000001</c:v>
                </c:pt>
                <c:pt idx="1">
                  <c:v>130.16819769</c:v>
                </c:pt>
                <c:pt idx="2">
                  <c:v>112.33002096</c:v>
                </c:pt>
                <c:pt idx="3">
                  <c:v>94.743193489999996</c:v>
                </c:pt>
                <c:pt idx="4">
                  <c:v>97.481843019999999</c:v>
                </c:pt>
                <c:pt idx="5">
                  <c:v>102.44388192</c:v>
                </c:pt>
                <c:pt idx="6">
                  <c:v>85.066429409999998</c:v>
                </c:pt>
              </c:numCache>
            </c:numRef>
          </c:val>
        </c:ser>
        <c:dLbls>
          <c:showLegendKey val="0"/>
          <c:showVal val="0"/>
          <c:showCatName val="0"/>
          <c:showSerName val="0"/>
          <c:showPercent val="0"/>
          <c:showBubbleSize val="0"/>
        </c:dLbls>
        <c:gapWidth val="150"/>
        <c:axId val="188099584"/>
        <c:axId val="188101376"/>
      </c:barChart>
      <c:lineChart>
        <c:grouping val="standard"/>
        <c:varyColors val="0"/>
        <c:ser>
          <c:idx val="0"/>
          <c:order val="1"/>
          <c:tx>
            <c:v>Genomsnitt samtliga</c:v>
          </c:tx>
          <c:spPr>
            <a:ln w="38100">
              <a:solidFill>
                <a:srgbClr val="000080"/>
              </a:solidFill>
              <a:prstDash val="solid"/>
            </a:ln>
          </c:spPr>
          <c:marker>
            <c:symbol val="none"/>
          </c:marker>
          <c:val>
            <c:numRef>
              <c:f>F2_F3_underlag!$F$10:$L$10</c:f>
              <c:numCache>
                <c:formatCode>0</c:formatCode>
                <c:ptCount val="7"/>
                <c:pt idx="0">
                  <c:v>112.95979354000001</c:v>
                </c:pt>
                <c:pt idx="1">
                  <c:v>112.95979354000001</c:v>
                </c:pt>
                <c:pt idx="2">
                  <c:v>112.95979354000001</c:v>
                </c:pt>
                <c:pt idx="3">
                  <c:v>112.95979354000001</c:v>
                </c:pt>
                <c:pt idx="4">
                  <c:v>112.95979354000001</c:v>
                </c:pt>
                <c:pt idx="5">
                  <c:v>112.95979354000001</c:v>
                </c:pt>
                <c:pt idx="6">
                  <c:v>112.95979354000001</c:v>
                </c:pt>
              </c:numCache>
            </c:numRef>
          </c:val>
          <c:smooth val="0"/>
        </c:ser>
        <c:dLbls>
          <c:showLegendKey val="0"/>
          <c:showVal val="0"/>
          <c:showCatName val="0"/>
          <c:showSerName val="0"/>
          <c:showPercent val="0"/>
          <c:showBubbleSize val="0"/>
        </c:dLbls>
        <c:marker val="1"/>
        <c:smooth val="0"/>
        <c:axId val="188103296"/>
        <c:axId val="188121472"/>
      </c:lineChart>
      <c:catAx>
        <c:axId val="188099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88101376"/>
        <c:crosses val="autoZero"/>
        <c:auto val="0"/>
        <c:lblAlgn val="ctr"/>
        <c:lblOffset val="100"/>
        <c:tickLblSkip val="1"/>
        <c:tickMarkSkip val="1"/>
        <c:noMultiLvlLbl val="0"/>
      </c:catAx>
      <c:valAx>
        <c:axId val="188101376"/>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88099584"/>
        <c:crosses val="autoZero"/>
        <c:crossBetween val="between"/>
      </c:valAx>
      <c:catAx>
        <c:axId val="188103296"/>
        <c:scaling>
          <c:orientation val="minMax"/>
        </c:scaling>
        <c:delete val="0"/>
        <c:axPos val="t"/>
        <c:majorTickMark val="none"/>
        <c:minorTickMark val="none"/>
        <c:tickLblPos val="none"/>
        <c:spPr>
          <a:ln w="3175">
            <a:solidFill>
              <a:srgbClr val="808080"/>
            </a:solidFill>
            <a:prstDash val="solid"/>
          </a:ln>
        </c:spPr>
        <c:crossAx val="188121472"/>
        <c:crosses val="max"/>
        <c:auto val="0"/>
        <c:lblAlgn val="ctr"/>
        <c:lblOffset val="100"/>
        <c:tickMarkSkip val="1"/>
        <c:noMultiLvlLbl val="0"/>
      </c:catAx>
      <c:valAx>
        <c:axId val="188121472"/>
        <c:scaling>
          <c:orientation val="minMax"/>
        </c:scaling>
        <c:delete val="1"/>
        <c:axPos val="l"/>
        <c:numFmt formatCode="0" sourceLinked="1"/>
        <c:majorTickMark val="out"/>
        <c:minorTickMark val="none"/>
        <c:tickLblPos val="nextTo"/>
        <c:crossAx val="18810329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2210796915161E-2"/>
          <c:y val="0.12765983971874942"/>
          <c:w val="0.86632390745501286"/>
          <c:h val="0.67659715050937186"/>
        </c:manualLayout>
      </c:layout>
      <c:lineChart>
        <c:grouping val="standard"/>
        <c:varyColors val="0"/>
        <c:ser>
          <c:idx val="0"/>
          <c:order val="0"/>
          <c:tx>
            <c:strRef>
              <c:f>F4_F5_underlag!$F$4</c:f>
              <c:strCache>
                <c:ptCount val="1"/>
                <c:pt idx="0">
                  <c:v>Elförbrukning, kWh/m2</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F4_F5_underlag!$A$5:$A$40</c:f>
              <c:strCache>
                <c:ptCount val="3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strCache>
            </c:strRef>
          </c:cat>
          <c:val>
            <c:numRef>
              <c:f>F4_F5_underlag!$F$5:$F$40</c:f>
              <c:numCache>
                <c:formatCode>0</c:formatCode>
                <c:ptCount val="36"/>
                <c:pt idx="0">
                  <c:v>170</c:v>
                </c:pt>
                <c:pt idx="1">
                  <c:v>165</c:v>
                </c:pt>
                <c:pt idx="2">
                  <c:v>166</c:v>
                </c:pt>
                <c:pt idx="3">
                  <c:v>162</c:v>
                </c:pt>
                <c:pt idx="4">
                  <c:v>160</c:v>
                </c:pt>
                <c:pt idx="5">
                  <c:v>158</c:v>
                </c:pt>
                <c:pt idx="6">
                  <c:v>155</c:v>
                </c:pt>
                <c:pt idx="7">
                  <c:v>153</c:v>
                </c:pt>
                <c:pt idx="8">
                  <c:v>171</c:v>
                </c:pt>
                <c:pt idx="9">
                  <c:v>165</c:v>
                </c:pt>
                <c:pt idx="10">
                  <c:v>172</c:v>
                </c:pt>
                <c:pt idx="11">
                  <c:v>157</c:v>
                </c:pt>
                <c:pt idx="12">
                  <c:v>150</c:v>
                </c:pt>
                <c:pt idx="13">
                  <c:v>149</c:v>
                </c:pt>
                <c:pt idx="14">
                  <c:v>145</c:v>
                </c:pt>
                <c:pt idx="15">
                  <c:v>142</c:v>
                </c:pt>
                <c:pt idx="16">
                  <c:v>144</c:v>
                </c:pt>
                <c:pt idx="17">
                  <c:v>145</c:v>
                </c:pt>
                <c:pt idx="18">
                  <c:v>144</c:v>
                </c:pt>
                <c:pt idx="19">
                  <c:v>159</c:v>
                </c:pt>
                <c:pt idx="20">
                  <c:v>160</c:v>
                </c:pt>
                <c:pt idx="21">
                  <c:v>158</c:v>
                </c:pt>
                <c:pt idx="22">
                  <c:v>156</c:v>
                </c:pt>
                <c:pt idx="23">
                  <c:v>154</c:v>
                </c:pt>
                <c:pt idx="24">
                  <c:v>156</c:v>
                </c:pt>
                <c:pt idx="25">
                  <c:v>157</c:v>
                </c:pt>
                <c:pt idx="26">
                  <c:v>153</c:v>
                </c:pt>
                <c:pt idx="27">
                  <c:v>154</c:v>
                </c:pt>
                <c:pt idx="28">
                  <c:v>150</c:v>
                </c:pt>
                <c:pt idx="29">
                  <c:v>139</c:v>
                </c:pt>
                <c:pt idx="30">
                  <c:v>132</c:v>
                </c:pt>
                <c:pt idx="31">
                  <c:v>130</c:v>
                </c:pt>
                <c:pt idx="32">
                  <c:v>140.00529983999999</c:v>
                </c:pt>
                <c:pt idx="33">
                  <c:v>140.15416680999999</c:v>
                </c:pt>
                <c:pt idx="34">
                  <c:v>127.58866798</c:v>
                </c:pt>
                <c:pt idx="35">
                  <c:v>125.31936652</c:v>
                </c:pt>
              </c:numCache>
            </c:numRef>
          </c:val>
          <c:smooth val="0"/>
        </c:ser>
        <c:dLbls>
          <c:showLegendKey val="0"/>
          <c:showVal val="0"/>
          <c:showCatName val="0"/>
          <c:showSerName val="0"/>
          <c:showPercent val="0"/>
          <c:showBubbleSize val="0"/>
        </c:dLbls>
        <c:marker val="1"/>
        <c:smooth val="0"/>
        <c:axId val="174629248"/>
        <c:axId val="174631552"/>
      </c:lineChart>
      <c:dateAx>
        <c:axId val="174629248"/>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845758354755784"/>
              <c:y val="0.91489540403194269"/>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4631552"/>
        <c:crosses val="autoZero"/>
        <c:auto val="1"/>
        <c:lblOffset val="100"/>
        <c:baseTimeUnit val="years"/>
        <c:majorUnit val="3"/>
        <c:majorTimeUnit val="years"/>
        <c:minorUnit val="3"/>
        <c:minorTimeUnit val="years"/>
      </c:dateAx>
      <c:valAx>
        <c:axId val="174631552"/>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kWh/m</a:t>
                </a:r>
                <a:r>
                  <a:rPr lang="sv-SE" sz="700" b="1" i="0" u="none" strike="noStrike" baseline="30000">
                    <a:solidFill>
                      <a:srgbClr val="000000"/>
                    </a:solidFill>
                    <a:latin typeface="Arial"/>
                    <a:cs typeface="Arial"/>
                  </a:rPr>
                  <a:t>2</a:t>
                </a:r>
              </a:p>
            </c:rich>
          </c:tx>
          <c:layout>
            <c:manualLayout>
              <c:xMode val="edge"/>
              <c:yMode val="edge"/>
              <c:x val="1.2853470437017995E-2"/>
              <c:y val="2.978723404255319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4629248"/>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30942585493255E-2"/>
          <c:y val="0.1271186440677966"/>
          <c:w val="0.87948938173422908"/>
          <c:h val="0.67796610169491522"/>
        </c:manualLayout>
      </c:layout>
      <c:lineChart>
        <c:grouping val="standard"/>
        <c:varyColors val="0"/>
        <c:ser>
          <c:idx val="0"/>
          <c:order val="0"/>
          <c:tx>
            <c:strRef>
              <c:f>F4_F5_underlag!$G$4</c:f>
              <c:strCache>
                <c:ptCount val="1"/>
                <c:pt idx="0">
                  <c:v>Oljeförbrukning, liter/m2</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F4_F5_underlag!$A$5:$A$40</c:f>
              <c:strCache>
                <c:ptCount val="36"/>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strCache>
            </c:strRef>
          </c:cat>
          <c:val>
            <c:numRef>
              <c:f>F4_F5_underlag!$G$5:$G$40</c:f>
              <c:numCache>
                <c:formatCode>0</c:formatCode>
                <c:ptCount val="36"/>
                <c:pt idx="0">
                  <c:v>25</c:v>
                </c:pt>
                <c:pt idx="1">
                  <c:v>25</c:v>
                </c:pt>
                <c:pt idx="2">
                  <c:v>25</c:v>
                </c:pt>
                <c:pt idx="3">
                  <c:v>24</c:v>
                </c:pt>
                <c:pt idx="4">
                  <c:v>23</c:v>
                </c:pt>
                <c:pt idx="5">
                  <c:v>23</c:v>
                </c:pt>
                <c:pt idx="6">
                  <c:v>22</c:v>
                </c:pt>
                <c:pt idx="7">
                  <c:v>22</c:v>
                </c:pt>
                <c:pt idx="8">
                  <c:v>22</c:v>
                </c:pt>
                <c:pt idx="9">
                  <c:v>23</c:v>
                </c:pt>
                <c:pt idx="10" formatCode="0.0">
                  <c:v>23.6</c:v>
                </c:pt>
                <c:pt idx="11" formatCode="0.0">
                  <c:v>21.9</c:v>
                </c:pt>
                <c:pt idx="12" formatCode="0.0">
                  <c:v>20.7</c:v>
                </c:pt>
                <c:pt idx="13" formatCode="0.0">
                  <c:v>21.8</c:v>
                </c:pt>
                <c:pt idx="14" formatCode="0.0">
                  <c:v>20.7</c:v>
                </c:pt>
                <c:pt idx="15" formatCode="0.0">
                  <c:v>19.899999999999999</c:v>
                </c:pt>
                <c:pt idx="16" formatCode="0.0">
                  <c:v>19.8</c:v>
                </c:pt>
                <c:pt idx="17" formatCode="0.0">
                  <c:v>20.2</c:v>
                </c:pt>
                <c:pt idx="18" formatCode="0.0">
                  <c:v>20.7</c:v>
                </c:pt>
                <c:pt idx="19" formatCode="0.0">
                  <c:v>20.399999999999999</c:v>
                </c:pt>
                <c:pt idx="20" formatCode="0.0">
                  <c:v>18.5</c:v>
                </c:pt>
                <c:pt idx="21" formatCode="0.0">
                  <c:v>22</c:v>
                </c:pt>
                <c:pt idx="22" formatCode="0.0">
                  <c:v>21.2</c:v>
                </c:pt>
                <c:pt idx="23" formatCode="0.0">
                  <c:v>19.7</c:v>
                </c:pt>
                <c:pt idx="24" formatCode="0.0">
                  <c:v>20.3</c:v>
                </c:pt>
                <c:pt idx="25" formatCode="0.0">
                  <c:v>20.2</c:v>
                </c:pt>
                <c:pt idx="26" formatCode="0.0">
                  <c:v>18.600000000000001</c:v>
                </c:pt>
                <c:pt idx="27" formatCode="0.0">
                  <c:v>20.2</c:v>
                </c:pt>
                <c:pt idx="28" formatCode="0.0">
                  <c:v>18.8</c:v>
                </c:pt>
                <c:pt idx="29" formatCode="0.0">
                  <c:v>19.7</c:v>
                </c:pt>
                <c:pt idx="30" formatCode="0.0">
                  <c:v>19.899999999999999</c:v>
                </c:pt>
                <c:pt idx="31" formatCode="0.0">
                  <c:v>18.7</c:v>
                </c:pt>
                <c:pt idx="32" formatCode="0.0">
                  <c:v>18.65281586</c:v>
                </c:pt>
                <c:pt idx="33" formatCode="0.0">
                  <c:v>19.736416800000001</c:v>
                </c:pt>
                <c:pt idx="34" formatCode="0.0">
                  <c:v>17.81219102</c:v>
                </c:pt>
                <c:pt idx="35" formatCode="0.0">
                  <c:v>18.084559630000001</c:v>
                </c:pt>
              </c:numCache>
            </c:numRef>
          </c:val>
          <c:smooth val="0"/>
        </c:ser>
        <c:dLbls>
          <c:showLegendKey val="0"/>
          <c:showVal val="0"/>
          <c:showCatName val="0"/>
          <c:showSerName val="0"/>
          <c:showPercent val="0"/>
          <c:showBubbleSize val="0"/>
        </c:dLbls>
        <c:marker val="1"/>
        <c:smooth val="0"/>
        <c:axId val="174446848"/>
        <c:axId val="174596864"/>
      </c:lineChart>
      <c:dateAx>
        <c:axId val="174446848"/>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230876909617068"/>
              <c:y val="0.9152542372881356"/>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4596864"/>
        <c:crosses val="autoZero"/>
        <c:auto val="1"/>
        <c:lblOffset val="100"/>
        <c:baseTimeUnit val="years"/>
        <c:majorUnit val="3"/>
        <c:majorTimeUnit val="years"/>
        <c:minorUnit val="3"/>
        <c:minorTimeUnit val="years"/>
      </c:dateAx>
      <c:valAx>
        <c:axId val="174596864"/>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Liter/m</a:t>
                </a:r>
                <a:r>
                  <a:rPr lang="sv-SE" sz="700" b="1" i="0" u="none" strike="noStrike" baseline="30000">
                    <a:solidFill>
                      <a:srgbClr val="000000"/>
                    </a:solidFill>
                    <a:latin typeface="Arial"/>
                    <a:cs typeface="Arial"/>
                  </a:rPr>
                  <a:t>2</a:t>
                </a:r>
              </a:p>
            </c:rich>
          </c:tx>
          <c:layout>
            <c:manualLayout>
              <c:xMode val="edge"/>
              <c:yMode val="edge"/>
              <c:x val="1.282051282051282E-2"/>
              <c:y val="2.966101694915254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4446848"/>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F6_underlag!$F$5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F6_underlag!$A$6:$A$48</c:f>
              <c:strCach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strCache>
            </c:strRef>
          </c:cat>
          <c:val>
            <c:numRef>
              <c:f>F6_underlag!$F$6:$F$48</c:f>
              <c:numCache>
                <c:formatCode>#,##0</c:formatCode>
                <c:ptCount val="43"/>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numCache>
            </c:numRef>
          </c:val>
          <c:smooth val="0"/>
        </c:ser>
        <c:dLbls>
          <c:showLegendKey val="0"/>
          <c:showVal val="0"/>
          <c:showCatName val="0"/>
          <c:showSerName val="0"/>
          <c:showPercent val="0"/>
          <c:showBubbleSize val="0"/>
        </c:dLbls>
        <c:marker val="1"/>
        <c:smooth val="0"/>
        <c:axId val="174503040"/>
        <c:axId val="174505344"/>
      </c:lineChart>
      <c:catAx>
        <c:axId val="174503040"/>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4505344"/>
        <c:crosses val="autoZero"/>
        <c:auto val="1"/>
        <c:lblAlgn val="ctr"/>
        <c:lblOffset val="100"/>
        <c:tickLblSkip val="4"/>
        <c:tickMarkSkip val="4"/>
        <c:noMultiLvlLbl val="0"/>
      </c:catAx>
      <c:valAx>
        <c:axId val="174505344"/>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74503040"/>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142875</xdr:rowOff>
    </xdr:from>
    <xdr:to>
      <xdr:col>7</xdr:col>
      <xdr:colOff>66675</xdr:colOff>
      <xdr:row>17</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171450</xdr:colOff>
      <xdr:row>15</xdr:row>
      <xdr:rowOff>133350</xdr:rowOff>
    </xdr:to>
    <xdr:graphicFrame macro="">
      <xdr:nvGraphicFramePr>
        <xdr:cNvPr id="124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171450</xdr:colOff>
      <xdr:row>15</xdr:row>
      <xdr:rowOff>133350</xdr:rowOff>
    </xdr:to>
    <xdr:graphicFrame macro="">
      <xdr:nvGraphicFramePr>
        <xdr:cNvPr id="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47625</xdr:colOff>
      <xdr:row>15</xdr:row>
      <xdr:rowOff>152400</xdr:rowOff>
    </xdr:to>
    <xdr:graphicFrame macro="">
      <xdr:nvGraphicFramePr>
        <xdr:cNvPr id="114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57150</xdr:colOff>
      <xdr:row>15</xdr:row>
      <xdr:rowOff>95250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133350</xdr:rowOff>
    </xdr:from>
    <xdr:to>
      <xdr:col>7</xdr:col>
      <xdr:colOff>9525</xdr:colOff>
      <xdr:row>17</xdr:row>
      <xdr:rowOff>47625</xdr:rowOff>
    </xdr:to>
    <xdr:graphicFrame macro="">
      <xdr:nvGraphicFramePr>
        <xdr:cNvPr id="103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G36"/>
  <sheetViews>
    <sheetView tabSelected="1" zoomScaleNormal="100" workbookViewId="0">
      <pane xSplit="1" ySplit="1" topLeftCell="B2" activePane="bottomRight" state="frozen"/>
      <selection activeCell="P27" sqref="P27"/>
      <selection pane="topRight" activeCell="P27" sqref="P27"/>
      <selection pane="bottomLeft" activeCell="P27" sqref="P27"/>
      <selection pane="bottomRight" activeCell="I40" sqref="I40"/>
    </sheetView>
  </sheetViews>
  <sheetFormatPr defaultRowHeight="11.25" x14ac:dyDescent="0.2"/>
  <cols>
    <col min="1" max="1" width="14.140625" style="135" customWidth="1"/>
    <col min="2" max="2" width="3.42578125" style="135" customWidth="1"/>
    <col min="3" max="7" width="3.42578125" style="136" customWidth="1"/>
    <col min="8" max="12" width="2.7109375" style="136" customWidth="1"/>
    <col min="13" max="23" width="3.42578125" style="136" customWidth="1"/>
    <col min="24" max="24" width="3.5703125" style="136" customWidth="1"/>
    <col min="25" max="33" width="3.42578125" style="136" customWidth="1"/>
    <col min="34" max="16384" width="9.140625" style="136"/>
  </cols>
  <sheetData>
    <row r="1" spans="1:32" x14ac:dyDescent="0.2">
      <c r="A1" s="210" t="s">
        <v>170</v>
      </c>
      <c r="B1" s="211" t="s">
        <v>356</v>
      </c>
      <c r="C1" s="211" t="s">
        <v>357</v>
      </c>
      <c r="D1" s="211" t="s">
        <v>358</v>
      </c>
      <c r="E1" s="211" t="s">
        <v>359</v>
      </c>
      <c r="F1" s="211" t="s">
        <v>360</v>
      </c>
      <c r="G1" s="211" t="s">
        <v>171</v>
      </c>
      <c r="H1" s="211" t="s">
        <v>172</v>
      </c>
      <c r="I1" s="211" t="s">
        <v>173</v>
      </c>
      <c r="J1" s="211" t="s">
        <v>174</v>
      </c>
      <c r="K1" s="211" t="s">
        <v>175</v>
      </c>
      <c r="L1" s="211" t="s">
        <v>176</v>
      </c>
      <c r="M1" s="211" t="s">
        <v>177</v>
      </c>
      <c r="N1" s="211" t="s">
        <v>178</v>
      </c>
      <c r="O1" s="211" t="s">
        <v>179</v>
      </c>
      <c r="P1" s="211" t="s">
        <v>180</v>
      </c>
      <c r="Q1" s="211" t="s">
        <v>181</v>
      </c>
      <c r="R1" s="211" t="s">
        <v>182</v>
      </c>
      <c r="S1" s="211" t="s">
        <v>183</v>
      </c>
      <c r="T1" s="211" t="s">
        <v>184</v>
      </c>
      <c r="U1" s="211" t="s">
        <v>185</v>
      </c>
      <c r="V1" s="211" t="s">
        <v>186</v>
      </c>
      <c r="W1" s="211" t="s">
        <v>187</v>
      </c>
      <c r="X1" s="211" t="s">
        <v>188</v>
      </c>
      <c r="Y1" s="211" t="s">
        <v>189</v>
      </c>
      <c r="Z1" s="211" t="s">
        <v>190</v>
      </c>
      <c r="AA1" s="211" t="s">
        <v>191</v>
      </c>
      <c r="AB1" s="211" t="s">
        <v>192</v>
      </c>
      <c r="AC1" s="211" t="s">
        <v>193</v>
      </c>
      <c r="AD1" s="211" t="s">
        <v>194</v>
      </c>
      <c r="AE1" s="211" t="s">
        <v>195</v>
      </c>
      <c r="AF1" s="211" t="s">
        <v>196</v>
      </c>
    </row>
    <row r="2" spans="1:32" x14ac:dyDescent="0.2">
      <c r="A2" s="213" t="s">
        <v>197</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5"/>
    </row>
    <row r="3" spans="1:32" x14ac:dyDescent="0.2">
      <c r="A3" s="210" t="s">
        <v>198</v>
      </c>
      <c r="B3" s="212"/>
      <c r="C3" s="212"/>
      <c r="D3" s="212" t="s">
        <v>199</v>
      </c>
      <c r="E3" s="212" t="s">
        <v>199</v>
      </c>
      <c r="F3" s="212" t="s">
        <v>199</v>
      </c>
      <c r="G3" s="212" t="s">
        <v>199</v>
      </c>
      <c r="H3" s="212" t="s">
        <v>199</v>
      </c>
      <c r="I3" s="212" t="s">
        <v>199</v>
      </c>
      <c r="J3" s="212" t="s">
        <v>199</v>
      </c>
      <c r="K3" s="212"/>
      <c r="L3" s="212"/>
      <c r="M3" s="212"/>
      <c r="N3" s="212"/>
      <c r="O3" s="212"/>
      <c r="P3" s="212"/>
      <c r="Q3" s="212"/>
      <c r="R3" s="212"/>
      <c r="S3" s="212"/>
      <c r="T3" s="212"/>
      <c r="U3" s="212"/>
      <c r="V3" s="212"/>
      <c r="W3" s="212"/>
      <c r="X3" s="212"/>
      <c r="Y3" s="212"/>
      <c r="Z3" s="212"/>
      <c r="AA3" s="212"/>
      <c r="AB3" s="212"/>
      <c r="AC3" s="212"/>
      <c r="AD3" s="212"/>
      <c r="AE3" s="212"/>
      <c r="AF3" s="212" t="s">
        <v>199</v>
      </c>
    </row>
    <row r="4" spans="1:32" ht="22.5" x14ac:dyDescent="0.2">
      <c r="A4" s="210" t="s">
        <v>200</v>
      </c>
      <c r="B4" s="212"/>
      <c r="C4" s="212"/>
      <c r="D4" s="212"/>
      <c r="E4" s="212"/>
      <c r="F4" s="212"/>
      <c r="G4" s="212"/>
      <c r="H4" s="212"/>
      <c r="I4" s="212"/>
      <c r="J4" s="212"/>
      <c r="K4" s="212"/>
      <c r="L4" s="212" t="s">
        <v>199</v>
      </c>
      <c r="M4" s="212"/>
      <c r="N4" s="212"/>
      <c r="O4" s="212"/>
      <c r="P4" s="212"/>
      <c r="Q4" s="212"/>
      <c r="R4" s="212"/>
      <c r="S4" s="212"/>
      <c r="T4" s="212"/>
      <c r="U4" s="212"/>
      <c r="V4" s="212"/>
      <c r="W4" s="212"/>
      <c r="X4" s="212"/>
      <c r="Y4" s="212"/>
      <c r="Z4" s="212"/>
      <c r="AA4" s="212"/>
      <c r="AB4" s="212"/>
      <c r="AC4" s="212"/>
      <c r="AD4" s="212"/>
      <c r="AE4" s="212"/>
      <c r="AF4" s="212"/>
    </row>
    <row r="5" spans="1:32" ht="22.5" x14ac:dyDescent="0.2">
      <c r="A5" s="210" t="s">
        <v>201</v>
      </c>
      <c r="B5" s="212"/>
      <c r="C5" s="212"/>
      <c r="D5" s="212"/>
      <c r="E5" s="212"/>
      <c r="F5" s="212"/>
      <c r="G5" s="212"/>
      <c r="H5" s="212"/>
      <c r="I5" s="212"/>
      <c r="J5" s="212"/>
      <c r="K5" s="212" t="s">
        <v>199</v>
      </c>
      <c r="L5" s="212" t="s">
        <v>199</v>
      </c>
      <c r="M5" s="212"/>
      <c r="N5" s="212"/>
      <c r="O5" s="212"/>
      <c r="P5" s="212"/>
      <c r="Q5" s="212"/>
      <c r="R5" s="212"/>
      <c r="S5" s="212"/>
      <c r="T5" s="212"/>
      <c r="U5" s="212"/>
      <c r="V5" s="212"/>
      <c r="W5" s="212"/>
      <c r="X5" s="212"/>
      <c r="Y5" s="212"/>
      <c r="Z5" s="212"/>
      <c r="AA5" s="212"/>
      <c r="AB5" s="212"/>
      <c r="AC5" s="212"/>
      <c r="AD5" s="212"/>
      <c r="AE5" s="212"/>
      <c r="AF5" s="212"/>
    </row>
    <row r="6" spans="1:32" ht="22.5" x14ac:dyDescent="0.2">
      <c r="A6" s="210" t="s">
        <v>202</v>
      </c>
      <c r="B6" s="212"/>
      <c r="C6" s="212" t="s">
        <v>199</v>
      </c>
      <c r="D6" s="212"/>
      <c r="E6" s="212"/>
      <c r="F6" s="212"/>
      <c r="G6" s="212"/>
      <c r="H6" s="212"/>
      <c r="I6" s="212"/>
      <c r="J6" s="212"/>
      <c r="K6" s="212"/>
      <c r="L6" s="212"/>
      <c r="M6" s="212" t="s">
        <v>199</v>
      </c>
      <c r="N6" s="212"/>
      <c r="O6" s="212"/>
      <c r="P6" s="212"/>
      <c r="Q6" s="212" t="s">
        <v>199</v>
      </c>
      <c r="R6" s="212"/>
      <c r="S6" s="212" t="s">
        <v>199</v>
      </c>
      <c r="T6" s="212"/>
      <c r="U6" s="212" t="s">
        <v>199</v>
      </c>
      <c r="V6" s="212"/>
      <c r="W6" s="212" t="s">
        <v>199</v>
      </c>
      <c r="X6" s="212"/>
      <c r="Y6" s="212"/>
      <c r="Z6" s="212"/>
      <c r="AA6" s="212"/>
      <c r="AB6" s="212"/>
      <c r="AC6" s="212"/>
      <c r="AD6" s="212"/>
      <c r="AE6" s="212"/>
      <c r="AF6" s="212"/>
    </row>
    <row r="7" spans="1:32" ht="22.5" x14ac:dyDescent="0.2">
      <c r="A7" s="210" t="s">
        <v>203</v>
      </c>
      <c r="B7" s="212"/>
      <c r="C7" s="212" t="s">
        <v>199</v>
      </c>
      <c r="D7" s="212"/>
      <c r="E7" s="212"/>
      <c r="F7" s="212"/>
      <c r="G7" s="212"/>
      <c r="H7" s="212"/>
      <c r="I7" s="212"/>
      <c r="J7" s="212"/>
      <c r="K7" s="212"/>
      <c r="L7" s="212"/>
      <c r="M7" s="212" t="s">
        <v>199</v>
      </c>
      <c r="N7" s="212" t="s">
        <v>199</v>
      </c>
      <c r="O7" s="212" t="s">
        <v>199</v>
      </c>
      <c r="P7" s="212" t="s">
        <v>199</v>
      </c>
      <c r="Q7" s="212" t="s">
        <v>199</v>
      </c>
      <c r="R7" s="212" t="s">
        <v>199</v>
      </c>
      <c r="S7" s="212" t="s">
        <v>199</v>
      </c>
      <c r="T7" s="212" t="s">
        <v>199</v>
      </c>
      <c r="U7" s="212" t="s">
        <v>199</v>
      </c>
      <c r="V7" s="212" t="s">
        <v>199</v>
      </c>
      <c r="W7" s="212" t="s">
        <v>199</v>
      </c>
      <c r="X7" s="212"/>
      <c r="Y7" s="212"/>
      <c r="Z7" s="212"/>
      <c r="AA7" s="212"/>
      <c r="AB7" s="212"/>
      <c r="AC7" s="212"/>
      <c r="AD7" s="212"/>
      <c r="AE7" s="212"/>
      <c r="AF7" s="212"/>
    </row>
    <row r="8" spans="1:32" ht="22.5" x14ac:dyDescent="0.2">
      <c r="A8" s="210" t="s">
        <v>204</v>
      </c>
      <c r="B8" s="212" t="s">
        <v>199</v>
      </c>
      <c r="C8" s="212"/>
      <c r="D8" s="212"/>
      <c r="E8" s="212"/>
      <c r="F8" s="212"/>
      <c r="G8" s="212"/>
      <c r="H8" s="212"/>
      <c r="I8" s="212"/>
      <c r="J8" s="212"/>
      <c r="K8" s="212"/>
      <c r="L8" s="212"/>
      <c r="M8" s="212"/>
      <c r="N8" s="212"/>
      <c r="O8" s="212"/>
      <c r="P8" s="212"/>
      <c r="Q8" s="212"/>
      <c r="R8" s="212"/>
      <c r="S8" s="212"/>
      <c r="T8" s="212"/>
      <c r="U8" s="212"/>
      <c r="V8" s="212"/>
      <c r="W8" s="212"/>
      <c r="X8" s="212" t="s">
        <v>199</v>
      </c>
      <c r="Y8" s="212" t="s">
        <v>199</v>
      </c>
      <c r="Z8" s="212" t="s">
        <v>199</v>
      </c>
      <c r="AA8" s="212" t="s">
        <v>199</v>
      </c>
      <c r="AB8" s="212" t="s">
        <v>199</v>
      </c>
      <c r="AC8" s="212" t="s">
        <v>199</v>
      </c>
      <c r="AD8" s="212" t="s">
        <v>199</v>
      </c>
      <c r="AE8" s="212" t="s">
        <v>199</v>
      </c>
      <c r="AF8" s="212"/>
    </row>
    <row r="9" spans="1:32" ht="33.75" x14ac:dyDescent="0.2">
      <c r="A9" s="210" t="s">
        <v>205</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t="s">
        <v>199</v>
      </c>
      <c r="AF9" s="212"/>
    </row>
    <row r="10" spans="1:32" s="135" customFormat="1" x14ac:dyDescent="0.2">
      <c r="A10" s="213" t="s">
        <v>206</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row>
    <row r="11" spans="1:32" x14ac:dyDescent="0.2">
      <c r="A11" s="210" t="s">
        <v>361</v>
      </c>
      <c r="B11" s="212" t="s">
        <v>199</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row>
    <row r="12" spans="1:32" ht="22.5" x14ac:dyDescent="0.2">
      <c r="A12" s="210" t="s">
        <v>148</v>
      </c>
      <c r="B12" s="212"/>
      <c r="C12" s="212"/>
      <c r="D12" s="212" t="s">
        <v>199</v>
      </c>
      <c r="E12" s="212"/>
      <c r="F12" s="212"/>
      <c r="G12" s="212"/>
      <c r="H12" s="212" t="s">
        <v>199</v>
      </c>
      <c r="I12" s="212" t="s">
        <v>199</v>
      </c>
      <c r="J12" s="212" t="s">
        <v>199</v>
      </c>
      <c r="K12" s="212" t="s">
        <v>199</v>
      </c>
      <c r="L12" s="212"/>
      <c r="M12" s="212"/>
      <c r="N12" s="212" t="s">
        <v>199</v>
      </c>
      <c r="O12" s="212" t="s">
        <v>199</v>
      </c>
      <c r="P12" s="212" t="s">
        <v>199</v>
      </c>
      <c r="Q12" s="212"/>
      <c r="R12" s="212" t="s">
        <v>199</v>
      </c>
      <c r="S12" s="212"/>
      <c r="T12" s="212" t="s">
        <v>199</v>
      </c>
      <c r="U12" s="212"/>
      <c r="V12" s="212" t="s">
        <v>199</v>
      </c>
      <c r="W12" s="212"/>
      <c r="X12" s="212" t="s">
        <v>199</v>
      </c>
      <c r="Y12" s="212" t="s">
        <v>199</v>
      </c>
      <c r="Z12" s="212" t="s">
        <v>199</v>
      </c>
      <c r="AA12" s="212" t="s">
        <v>199</v>
      </c>
      <c r="AB12" s="212" t="s">
        <v>199</v>
      </c>
      <c r="AC12" s="212" t="s">
        <v>199</v>
      </c>
      <c r="AD12" s="212" t="s">
        <v>199</v>
      </c>
      <c r="AE12" s="212" t="s">
        <v>199</v>
      </c>
      <c r="AF12" s="212"/>
    </row>
    <row r="13" spans="1:32" ht="22.5" x14ac:dyDescent="0.2">
      <c r="A13" s="210" t="s">
        <v>147</v>
      </c>
      <c r="B13" s="212"/>
      <c r="C13" s="212"/>
      <c r="D13" s="212" t="s">
        <v>199</v>
      </c>
      <c r="E13" s="212"/>
      <c r="F13" s="212"/>
      <c r="G13" s="212" t="s">
        <v>199</v>
      </c>
      <c r="H13" s="212" t="s">
        <v>199</v>
      </c>
      <c r="I13" s="212"/>
      <c r="J13" s="212"/>
      <c r="K13" s="212"/>
      <c r="L13" s="212"/>
      <c r="M13" s="212"/>
      <c r="N13" s="212" t="s">
        <v>199</v>
      </c>
      <c r="O13" s="212" t="s">
        <v>199</v>
      </c>
      <c r="P13" s="212" t="s">
        <v>199</v>
      </c>
      <c r="Q13" s="212"/>
      <c r="R13" s="212" t="s">
        <v>199</v>
      </c>
      <c r="S13" s="212"/>
      <c r="T13" s="212" t="s">
        <v>199</v>
      </c>
      <c r="U13" s="212"/>
      <c r="V13" s="212" t="s">
        <v>199</v>
      </c>
      <c r="W13" s="212"/>
      <c r="X13" s="212"/>
      <c r="Y13" s="212"/>
      <c r="Z13" s="212" t="s">
        <v>199</v>
      </c>
      <c r="AA13" s="212" t="s">
        <v>199</v>
      </c>
      <c r="AB13" s="212" t="s">
        <v>199</v>
      </c>
      <c r="AC13" s="212" t="s">
        <v>199</v>
      </c>
      <c r="AD13" s="212" t="s">
        <v>199</v>
      </c>
      <c r="AE13" s="212" t="s">
        <v>199</v>
      </c>
      <c r="AF13" s="212"/>
    </row>
    <row r="14" spans="1:32" x14ac:dyDescent="0.2">
      <c r="A14" s="210" t="s">
        <v>82</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t="s">
        <v>199</v>
      </c>
      <c r="Y14" s="212"/>
      <c r="Z14" s="212"/>
      <c r="AA14" s="212"/>
      <c r="AB14" s="212"/>
      <c r="AC14" s="212"/>
      <c r="AD14" s="212"/>
      <c r="AE14" s="212"/>
      <c r="AF14" s="212"/>
    </row>
    <row r="15" spans="1:32" x14ac:dyDescent="0.2">
      <c r="A15" s="210" t="s">
        <v>27</v>
      </c>
      <c r="B15" s="212"/>
      <c r="C15" s="212"/>
      <c r="D15" s="212"/>
      <c r="E15" s="212"/>
      <c r="F15" s="212"/>
      <c r="G15" s="212" t="s">
        <v>199</v>
      </c>
      <c r="H15" s="212"/>
      <c r="I15" s="212" t="s">
        <v>199</v>
      </c>
      <c r="J15" s="212"/>
      <c r="K15" s="212" t="s">
        <v>199</v>
      </c>
      <c r="L15" s="212" t="s">
        <v>199</v>
      </c>
      <c r="M15" s="212" t="s">
        <v>199</v>
      </c>
      <c r="N15" s="212"/>
      <c r="O15" s="212"/>
      <c r="P15" s="212"/>
      <c r="Q15" s="212" t="s">
        <v>199</v>
      </c>
      <c r="R15" s="212"/>
      <c r="S15" s="212" t="s">
        <v>199</v>
      </c>
      <c r="T15" s="212"/>
      <c r="U15" s="212" t="s">
        <v>199</v>
      </c>
      <c r="V15" s="212"/>
      <c r="W15" s="212" t="s">
        <v>199</v>
      </c>
      <c r="X15" s="212"/>
      <c r="Y15" s="212"/>
      <c r="Z15" s="212"/>
      <c r="AA15" s="212"/>
      <c r="AB15" s="212"/>
      <c r="AC15" s="212"/>
      <c r="AD15" s="212"/>
      <c r="AE15" s="212"/>
      <c r="AF15" s="212" t="s">
        <v>199</v>
      </c>
    </row>
    <row r="16" spans="1:32" x14ac:dyDescent="0.2">
      <c r="A16" s="210" t="s">
        <v>226</v>
      </c>
      <c r="B16" s="212"/>
      <c r="C16" s="212"/>
      <c r="D16" s="212"/>
      <c r="E16" s="212"/>
      <c r="F16" s="212"/>
      <c r="G16" s="212"/>
      <c r="H16" s="212"/>
      <c r="I16" s="212"/>
      <c r="J16" s="212" t="s">
        <v>199</v>
      </c>
      <c r="K16" s="212"/>
      <c r="L16" s="212"/>
      <c r="M16" s="212"/>
      <c r="N16" s="212"/>
      <c r="O16" s="212"/>
      <c r="P16" s="212"/>
      <c r="Q16" s="212"/>
      <c r="R16" s="212"/>
      <c r="S16" s="212"/>
      <c r="T16" s="212"/>
      <c r="U16" s="212"/>
      <c r="V16" s="212"/>
      <c r="W16" s="212"/>
      <c r="X16" s="212"/>
      <c r="Y16" s="212" t="s">
        <v>199</v>
      </c>
      <c r="Z16" s="212"/>
      <c r="AA16" s="212"/>
      <c r="AB16" s="212"/>
      <c r="AC16" s="212"/>
      <c r="AD16" s="212"/>
      <c r="AE16" s="212"/>
      <c r="AF16" s="212"/>
    </row>
    <row r="17" spans="1:33" ht="33.75" x14ac:dyDescent="0.2">
      <c r="A17" s="210" t="s">
        <v>207</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t="s">
        <v>199</v>
      </c>
    </row>
    <row r="18" spans="1:33" ht="22.5" x14ac:dyDescent="0.2">
      <c r="A18" s="210" t="s">
        <v>14</v>
      </c>
      <c r="B18" s="212"/>
      <c r="C18" s="212"/>
      <c r="D18" s="212"/>
      <c r="E18" s="212" t="s">
        <v>199</v>
      </c>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row>
    <row r="19" spans="1:33" ht="22.5" x14ac:dyDescent="0.2">
      <c r="A19" s="210" t="s">
        <v>362</v>
      </c>
      <c r="B19" s="212"/>
      <c r="C19" s="212"/>
      <c r="D19" s="212"/>
      <c r="E19" s="212"/>
      <c r="F19" s="212" t="s">
        <v>199</v>
      </c>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row>
    <row r="20" spans="1:33" x14ac:dyDescent="0.2">
      <c r="A20" s="136"/>
      <c r="B20" s="136"/>
    </row>
    <row r="21" spans="1:33" x14ac:dyDescent="0.2">
      <c r="A21" s="136"/>
      <c r="B21" s="136"/>
    </row>
    <row r="22" spans="1:33" x14ac:dyDescent="0.2">
      <c r="A22" s="156" t="s">
        <v>218</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row>
    <row r="23" spans="1:33" x14ac:dyDescent="0.2">
      <c r="A23" s="210" t="s">
        <v>170</v>
      </c>
      <c r="B23" s="211" t="s">
        <v>171</v>
      </c>
      <c r="C23" s="211" t="s">
        <v>172</v>
      </c>
      <c r="D23" s="211" t="s">
        <v>173</v>
      </c>
      <c r="E23" s="211" t="s">
        <v>174</v>
      </c>
      <c r="F23" s="211" t="s">
        <v>175</v>
      </c>
      <c r="G23" s="211" t="s">
        <v>176</v>
      </c>
      <c r="H23" s="211" t="s">
        <v>177</v>
      </c>
      <c r="I23" s="211" t="s">
        <v>178</v>
      </c>
      <c r="J23" s="211" t="s">
        <v>179</v>
      </c>
      <c r="K23" s="211" t="s">
        <v>180</v>
      </c>
      <c r="L23" s="211" t="s">
        <v>181</v>
      </c>
      <c r="M23" s="211" t="s">
        <v>182</v>
      </c>
      <c r="N23" s="211" t="s">
        <v>183</v>
      </c>
      <c r="O23" s="211" t="s">
        <v>184</v>
      </c>
      <c r="P23" s="211" t="s">
        <v>185</v>
      </c>
      <c r="Q23" s="211" t="s">
        <v>186</v>
      </c>
      <c r="R23" s="211" t="s">
        <v>187</v>
      </c>
      <c r="S23" s="211" t="s">
        <v>188</v>
      </c>
      <c r="T23" s="211" t="s">
        <v>189</v>
      </c>
      <c r="U23" s="211" t="s">
        <v>190</v>
      </c>
      <c r="V23" s="211" t="s">
        <v>191</v>
      </c>
      <c r="W23" s="211" t="s">
        <v>192</v>
      </c>
      <c r="X23" s="211" t="s">
        <v>193</v>
      </c>
      <c r="Y23" s="211" t="s">
        <v>194</v>
      </c>
      <c r="Z23" s="211" t="s">
        <v>195</v>
      </c>
      <c r="AA23" s="211" t="s">
        <v>196</v>
      </c>
      <c r="AB23" s="157"/>
    </row>
    <row r="24" spans="1:33" x14ac:dyDescent="0.2">
      <c r="A24" s="210" t="s">
        <v>215</v>
      </c>
      <c r="B24" s="211"/>
      <c r="C24" s="211"/>
      <c r="D24" s="211"/>
      <c r="E24" s="211"/>
      <c r="F24" s="211"/>
      <c r="G24" s="211"/>
      <c r="H24" s="211"/>
      <c r="I24" s="211"/>
      <c r="J24" s="211"/>
      <c r="K24" s="211"/>
      <c r="L24" s="211"/>
      <c r="M24" s="211"/>
      <c r="N24" s="211"/>
      <c r="O24" s="211"/>
      <c r="P24" s="211"/>
      <c r="Q24" s="211"/>
      <c r="R24" s="211"/>
      <c r="S24" s="211"/>
      <c r="T24" s="211" t="s">
        <v>199</v>
      </c>
      <c r="U24" s="211"/>
      <c r="V24" s="211"/>
      <c r="W24" s="211"/>
      <c r="X24" s="211"/>
      <c r="Y24" s="211"/>
      <c r="Z24" s="211"/>
      <c r="AA24" s="211"/>
      <c r="AB24" s="157"/>
    </row>
    <row r="25" spans="1:33" x14ac:dyDescent="0.2">
      <c r="A25" s="210" t="s">
        <v>216</v>
      </c>
      <c r="B25" s="211"/>
      <c r="C25" s="211"/>
      <c r="D25" s="211"/>
      <c r="E25" s="211"/>
      <c r="F25" s="211"/>
      <c r="G25" s="211"/>
      <c r="H25" s="211" t="s">
        <v>199</v>
      </c>
      <c r="I25" s="211" t="s">
        <v>199</v>
      </c>
      <c r="J25" s="211" t="s">
        <v>199</v>
      </c>
      <c r="K25" s="211"/>
      <c r="L25" s="211"/>
      <c r="M25" s="211"/>
      <c r="N25" s="211"/>
      <c r="O25" s="211"/>
      <c r="P25" s="211"/>
      <c r="Q25" s="211"/>
      <c r="R25" s="211"/>
      <c r="S25" s="211"/>
      <c r="T25" s="211"/>
      <c r="U25" s="211"/>
      <c r="V25" s="211"/>
      <c r="W25" s="211"/>
      <c r="X25" s="211"/>
      <c r="Y25" s="211"/>
      <c r="Z25" s="211"/>
      <c r="AA25" s="211"/>
      <c r="AB25" s="157"/>
    </row>
    <row r="26" spans="1:33" x14ac:dyDescent="0.2">
      <c r="A26" s="210" t="s">
        <v>217</v>
      </c>
      <c r="B26" s="211"/>
      <c r="C26" s="211"/>
      <c r="D26" s="211"/>
      <c r="E26" s="211"/>
      <c r="F26" s="211"/>
      <c r="G26" s="211"/>
      <c r="H26" s="211" t="s">
        <v>199</v>
      </c>
      <c r="I26" s="211"/>
      <c r="J26" s="211"/>
      <c r="K26" s="211"/>
      <c r="L26" s="211"/>
      <c r="M26" s="211"/>
      <c r="N26" s="211"/>
      <c r="O26" s="211"/>
      <c r="P26" s="211"/>
      <c r="Q26" s="211"/>
      <c r="R26" s="211"/>
      <c r="S26" s="211"/>
      <c r="T26" s="211"/>
      <c r="U26" s="211"/>
      <c r="V26" s="211"/>
      <c r="W26" s="211"/>
      <c r="X26" s="211"/>
      <c r="Y26" s="211"/>
      <c r="Z26" s="211"/>
      <c r="AA26" s="211"/>
      <c r="AB26" s="157"/>
    </row>
    <row r="27" spans="1:33" x14ac:dyDescent="0.2">
      <c r="A27" s="216" t="s">
        <v>5</v>
      </c>
      <c r="B27" s="212"/>
      <c r="C27" s="212"/>
      <c r="D27" s="212"/>
      <c r="E27" s="212"/>
      <c r="F27" s="212"/>
      <c r="G27" s="212"/>
      <c r="H27" s="212"/>
      <c r="I27" s="212"/>
      <c r="J27" s="212"/>
      <c r="K27" s="212" t="s">
        <v>199</v>
      </c>
      <c r="L27" s="212" t="s">
        <v>199</v>
      </c>
      <c r="M27" s="212"/>
      <c r="N27" s="212"/>
      <c r="O27" s="212"/>
      <c r="P27" s="212"/>
      <c r="Q27" s="212"/>
      <c r="R27" s="212"/>
      <c r="S27" s="212" t="s">
        <v>199</v>
      </c>
      <c r="T27" s="212"/>
      <c r="U27" s="212" t="s">
        <v>199</v>
      </c>
      <c r="V27" s="212"/>
      <c r="W27" s="212"/>
      <c r="X27" s="212"/>
      <c r="Y27" s="212"/>
      <c r="Z27" s="212"/>
      <c r="AA27" s="212"/>
      <c r="AB27" s="157"/>
    </row>
    <row r="28" spans="1:33" x14ac:dyDescent="0.2">
      <c r="A28" s="216" t="s">
        <v>167</v>
      </c>
      <c r="B28" s="212"/>
      <c r="C28" s="212"/>
      <c r="D28" s="212"/>
      <c r="E28" s="212"/>
      <c r="F28" s="212"/>
      <c r="G28" s="212"/>
      <c r="H28" s="212"/>
      <c r="I28" s="212"/>
      <c r="J28" s="212"/>
      <c r="K28" s="212"/>
      <c r="L28" s="212"/>
      <c r="M28" s="212" t="s">
        <v>199</v>
      </c>
      <c r="N28" s="212" t="s">
        <v>199</v>
      </c>
      <c r="O28" s="212"/>
      <c r="P28" s="212"/>
      <c r="Q28" s="212"/>
      <c r="R28" s="212"/>
      <c r="S28" s="212" t="s">
        <v>199</v>
      </c>
      <c r="T28" s="212"/>
      <c r="U28" s="212"/>
      <c r="V28" s="212" t="s">
        <v>199</v>
      </c>
      <c r="W28" s="212"/>
      <c r="X28" s="212"/>
      <c r="Y28" s="212"/>
      <c r="Z28" s="212"/>
      <c r="AA28" s="212"/>
      <c r="AB28" s="157"/>
    </row>
    <row r="29" spans="1:33" x14ac:dyDescent="0.2">
      <c r="A29" s="216" t="s">
        <v>4</v>
      </c>
      <c r="B29" s="212"/>
      <c r="C29" s="212"/>
      <c r="D29" s="212"/>
      <c r="E29" s="212"/>
      <c r="F29" s="212"/>
      <c r="G29" s="212"/>
      <c r="H29" s="212"/>
      <c r="I29" s="212"/>
      <c r="J29" s="212"/>
      <c r="K29" s="212"/>
      <c r="L29" s="212"/>
      <c r="M29" s="212"/>
      <c r="N29" s="212"/>
      <c r="O29" s="212" t="s">
        <v>199</v>
      </c>
      <c r="P29" s="212" t="s">
        <v>199</v>
      </c>
      <c r="Q29" s="212"/>
      <c r="R29" s="212"/>
      <c r="S29" s="212" t="s">
        <v>199</v>
      </c>
      <c r="T29" s="212"/>
      <c r="U29" s="212"/>
      <c r="V29" s="212"/>
      <c r="W29" s="212" t="s">
        <v>199</v>
      </c>
      <c r="X29" s="212"/>
      <c r="Y29" s="212"/>
      <c r="Z29" s="212"/>
      <c r="AA29" s="212"/>
      <c r="AB29" s="157"/>
    </row>
    <row r="30" spans="1:33" x14ac:dyDescent="0.2">
      <c r="A30" s="216" t="s">
        <v>211</v>
      </c>
      <c r="B30" s="212"/>
      <c r="C30" s="212"/>
      <c r="D30" s="212"/>
      <c r="E30" s="212"/>
      <c r="F30" s="212"/>
      <c r="G30" s="212"/>
      <c r="H30" s="212"/>
      <c r="I30" s="212"/>
      <c r="J30" s="212"/>
      <c r="K30" s="212"/>
      <c r="L30" s="212"/>
      <c r="M30" s="212"/>
      <c r="N30" s="212"/>
      <c r="O30" s="212"/>
      <c r="P30" s="212"/>
      <c r="Q30" s="212" t="s">
        <v>199</v>
      </c>
      <c r="R30" s="212" t="s">
        <v>199</v>
      </c>
      <c r="S30" s="212" t="s">
        <v>199</v>
      </c>
      <c r="T30" s="212"/>
      <c r="U30" s="212"/>
      <c r="V30" s="212"/>
      <c r="W30" s="212"/>
      <c r="X30" s="212" t="s">
        <v>199</v>
      </c>
      <c r="Y30" s="212"/>
      <c r="Z30" s="212"/>
      <c r="AA30" s="212"/>
      <c r="AB30" s="157"/>
    </row>
    <row r="31" spans="1:33" x14ac:dyDescent="0.2">
      <c r="A31" s="216" t="s">
        <v>3</v>
      </c>
      <c r="B31" s="212"/>
      <c r="C31" s="212"/>
      <c r="D31" s="212"/>
      <c r="E31" s="212"/>
      <c r="F31" s="212"/>
      <c r="G31" s="212"/>
      <c r="H31" s="212"/>
      <c r="I31" s="212"/>
      <c r="J31" s="212"/>
      <c r="K31" s="212"/>
      <c r="L31" s="212"/>
      <c r="M31" s="212"/>
      <c r="N31" s="212"/>
      <c r="O31" s="212"/>
      <c r="P31" s="212"/>
      <c r="Q31" s="212"/>
      <c r="R31" s="212"/>
      <c r="S31" s="212" t="s">
        <v>199</v>
      </c>
      <c r="T31" s="212"/>
      <c r="U31" s="212"/>
      <c r="V31" s="212"/>
      <c r="W31" s="212"/>
      <c r="X31" s="212"/>
      <c r="Y31" s="212"/>
      <c r="Z31" s="212" t="s">
        <v>199</v>
      </c>
      <c r="AA31" s="212"/>
      <c r="AB31" s="157"/>
    </row>
    <row r="32" spans="1:33" x14ac:dyDescent="0.2">
      <c r="A32" s="216" t="s">
        <v>212</v>
      </c>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t="s">
        <v>199</v>
      </c>
      <c r="Z32" s="212" t="s">
        <v>199</v>
      </c>
      <c r="AA32" s="212"/>
      <c r="AB32" s="157"/>
    </row>
    <row r="33" spans="1:33" x14ac:dyDescent="0.2">
      <c r="A33" s="216" t="s">
        <v>213</v>
      </c>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t="s">
        <v>199</v>
      </c>
      <c r="AA33" s="212"/>
      <c r="AB33" s="157"/>
    </row>
    <row r="34" spans="1:33" x14ac:dyDescent="0.2">
      <c r="A34" s="216" t="s">
        <v>214</v>
      </c>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t="s">
        <v>199</v>
      </c>
      <c r="AA34" s="212"/>
      <c r="AB34" s="157"/>
    </row>
    <row r="35" spans="1:33" x14ac:dyDescent="0.2">
      <c r="A35" s="216" t="s">
        <v>7</v>
      </c>
      <c r="B35" s="212"/>
      <c r="C35" s="212"/>
      <c r="D35" s="212"/>
      <c r="E35" s="212"/>
      <c r="F35" s="212"/>
      <c r="G35" s="212"/>
      <c r="H35" s="212"/>
      <c r="I35" s="212"/>
      <c r="J35" s="212"/>
      <c r="K35" s="212"/>
      <c r="L35" s="212"/>
      <c r="M35" s="212"/>
      <c r="N35" s="212"/>
      <c r="O35" s="212"/>
      <c r="P35" s="212"/>
      <c r="Q35" s="212"/>
      <c r="R35" s="212"/>
      <c r="S35" s="212" t="s">
        <v>199</v>
      </c>
      <c r="T35" s="212"/>
      <c r="U35" s="212"/>
      <c r="V35" s="212"/>
      <c r="W35" s="212"/>
      <c r="X35" s="212"/>
      <c r="Y35" s="212"/>
      <c r="Z35" s="212"/>
      <c r="AA35" s="212"/>
      <c r="AB35" s="157"/>
    </row>
    <row r="36" spans="1:33" x14ac:dyDescent="0.2">
      <c r="A36" s="209"/>
      <c r="B36" s="209"/>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row>
  </sheetData>
  <pageMargins left="1.1811023622047245" right="1.1811023622047245" top="1.3779527559055118" bottom="1.3779527559055118"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2"/>
  <sheetViews>
    <sheetView workbookViewId="0">
      <selection activeCell="A2" sqref="A2:XFD2"/>
    </sheetView>
  </sheetViews>
  <sheetFormatPr defaultRowHeight="12.75" x14ac:dyDescent="0.2"/>
  <cols>
    <col min="1" max="16384" width="9.140625" style="1"/>
  </cols>
  <sheetData>
    <row r="2" spans="1:21" ht="15.75" x14ac:dyDescent="0.2">
      <c r="A2" s="137" t="s">
        <v>352</v>
      </c>
      <c r="C2" s="4"/>
      <c r="D2" s="4"/>
      <c r="E2" s="4"/>
      <c r="F2" s="46"/>
      <c r="G2" s="40"/>
      <c r="H2" s="46"/>
      <c r="I2" s="40"/>
      <c r="J2" s="46"/>
      <c r="K2" s="40"/>
      <c r="L2" s="46"/>
      <c r="M2" s="40"/>
      <c r="N2" s="46"/>
      <c r="O2" s="40"/>
      <c r="P2" s="46"/>
      <c r="Q2" s="40"/>
      <c r="R2" s="46"/>
      <c r="S2" s="40"/>
      <c r="T2" s="46"/>
      <c r="U2" s="40"/>
    </row>
  </sheetData>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sheetPr>
  <dimension ref="A1:U40"/>
  <sheetViews>
    <sheetView workbookViewId="0">
      <selection sqref="A1:XFD2"/>
    </sheetView>
  </sheetViews>
  <sheetFormatPr defaultRowHeight="12.75" x14ac:dyDescent="0.2"/>
  <cols>
    <col min="1" max="1" width="9.140625" style="125"/>
    <col min="2" max="5" width="3.7109375" style="51" hidden="1" customWidth="1"/>
    <col min="6" max="6" width="20.140625" style="88" bestFit="1" customWidth="1"/>
    <col min="7" max="7" width="20.5703125" style="89" bestFit="1" customWidth="1"/>
    <col min="8" max="16384" width="9.140625" style="1"/>
  </cols>
  <sheetData>
    <row r="1" spans="1:21" x14ac:dyDescent="0.2">
      <c r="A1" s="137" t="s">
        <v>231</v>
      </c>
      <c r="B1" s="1"/>
      <c r="C1" s="4"/>
      <c r="D1" s="4"/>
      <c r="E1" s="4"/>
      <c r="F1" s="46"/>
      <c r="G1" s="40"/>
      <c r="H1" s="46"/>
      <c r="I1" s="40"/>
      <c r="J1" s="46"/>
      <c r="K1" s="40"/>
      <c r="L1" s="46"/>
      <c r="M1" s="40"/>
      <c r="N1" s="46"/>
      <c r="O1" s="40"/>
      <c r="P1" s="46"/>
      <c r="Q1" s="40"/>
      <c r="R1" s="46"/>
      <c r="S1" s="40"/>
      <c r="T1" s="46"/>
      <c r="U1" s="40"/>
    </row>
    <row r="2" spans="1:21" x14ac:dyDescent="0.2">
      <c r="A2" s="137" t="s">
        <v>121</v>
      </c>
      <c r="B2" s="1"/>
      <c r="C2" s="4"/>
      <c r="D2" s="4"/>
      <c r="E2" s="4"/>
      <c r="F2" s="46"/>
      <c r="G2" s="40"/>
      <c r="H2" s="46"/>
      <c r="I2" s="40"/>
      <c r="J2" s="46"/>
      <c r="K2" s="40"/>
      <c r="L2" s="46"/>
      <c r="M2" s="40"/>
      <c r="N2" s="46"/>
      <c r="O2" s="40"/>
      <c r="P2" s="46"/>
      <c r="Q2" s="40"/>
      <c r="R2" s="46"/>
      <c r="S2" s="40"/>
      <c r="T2" s="46"/>
      <c r="U2" s="40"/>
    </row>
    <row r="4" spans="1:21" ht="14.25" x14ac:dyDescent="0.2">
      <c r="A4" s="125" t="s">
        <v>25</v>
      </c>
      <c r="F4" s="88" t="s">
        <v>347</v>
      </c>
      <c r="G4" s="89" t="s">
        <v>348</v>
      </c>
    </row>
    <row r="5" spans="1:21" x14ac:dyDescent="0.2">
      <c r="A5" s="124">
        <v>1977</v>
      </c>
      <c r="B5" s="52"/>
      <c r="C5" s="52"/>
      <c r="D5" s="52"/>
      <c r="E5" s="52"/>
      <c r="F5" s="88">
        <v>170</v>
      </c>
      <c r="G5" s="88">
        <v>25</v>
      </c>
      <c r="I5" s="124"/>
    </row>
    <row r="6" spans="1:21" x14ac:dyDescent="0.2">
      <c r="A6" s="124">
        <v>1978</v>
      </c>
      <c r="B6" s="52"/>
      <c r="C6" s="52"/>
      <c r="D6" s="52"/>
      <c r="E6" s="52"/>
      <c r="F6" s="88">
        <v>165</v>
      </c>
      <c r="G6" s="88">
        <v>25</v>
      </c>
      <c r="I6" s="124"/>
    </row>
    <row r="7" spans="1:21" x14ac:dyDescent="0.2">
      <c r="A7" s="124">
        <v>1979</v>
      </c>
      <c r="B7" s="52"/>
      <c r="C7" s="52"/>
      <c r="D7" s="52"/>
      <c r="E7" s="52"/>
      <c r="F7" s="88">
        <v>166</v>
      </c>
      <c r="G7" s="88">
        <v>25</v>
      </c>
      <c r="I7" s="124"/>
    </row>
    <row r="8" spans="1:21" x14ac:dyDescent="0.2">
      <c r="A8" s="124">
        <v>1980</v>
      </c>
      <c r="B8" s="52"/>
      <c r="C8" s="52"/>
      <c r="D8" s="52"/>
      <c r="E8" s="52"/>
      <c r="F8" s="88">
        <v>162</v>
      </c>
      <c r="G8" s="88">
        <v>24</v>
      </c>
      <c r="I8" s="124"/>
    </row>
    <row r="9" spans="1:21" x14ac:dyDescent="0.2">
      <c r="A9" s="124">
        <v>1981</v>
      </c>
      <c r="B9" s="52"/>
      <c r="C9" s="52"/>
      <c r="D9" s="52"/>
      <c r="E9" s="52"/>
      <c r="F9" s="88">
        <v>160</v>
      </c>
      <c r="G9" s="88">
        <v>23</v>
      </c>
      <c r="I9" s="124"/>
    </row>
    <row r="10" spans="1:21" x14ac:dyDescent="0.2">
      <c r="A10" s="124">
        <v>1982</v>
      </c>
      <c r="B10" s="52"/>
      <c r="C10" s="52"/>
      <c r="D10" s="52"/>
      <c r="E10" s="52"/>
      <c r="F10" s="88">
        <v>158</v>
      </c>
      <c r="G10" s="88">
        <v>23</v>
      </c>
      <c r="I10" s="124"/>
    </row>
    <row r="11" spans="1:21" x14ac:dyDescent="0.2">
      <c r="A11" s="124">
        <v>1983</v>
      </c>
      <c r="B11" s="52"/>
      <c r="C11" s="52"/>
      <c r="D11" s="52"/>
      <c r="E11" s="52"/>
      <c r="F11" s="88">
        <v>155</v>
      </c>
      <c r="G11" s="88">
        <v>22</v>
      </c>
      <c r="I11" s="124"/>
    </row>
    <row r="12" spans="1:21" x14ac:dyDescent="0.2">
      <c r="A12" s="124">
        <v>1984</v>
      </c>
      <c r="B12" s="52"/>
      <c r="C12" s="52"/>
      <c r="D12" s="52"/>
      <c r="E12" s="52"/>
      <c r="F12" s="88">
        <v>153</v>
      </c>
      <c r="G12" s="88">
        <v>22</v>
      </c>
      <c r="I12" s="124"/>
    </row>
    <row r="13" spans="1:21" x14ac:dyDescent="0.2">
      <c r="A13" s="124">
        <v>1985</v>
      </c>
      <c r="B13" s="52"/>
      <c r="C13" s="52"/>
      <c r="D13" s="52"/>
      <c r="E13" s="52"/>
      <c r="F13" s="88">
        <v>171</v>
      </c>
      <c r="G13" s="88">
        <v>22</v>
      </c>
      <c r="I13" s="124"/>
    </row>
    <row r="14" spans="1:21" x14ac:dyDescent="0.2">
      <c r="A14" s="124">
        <v>1986</v>
      </c>
      <c r="B14" s="52"/>
      <c r="C14" s="52"/>
      <c r="D14" s="52"/>
      <c r="E14" s="52"/>
      <c r="F14" s="88">
        <v>165</v>
      </c>
      <c r="G14" s="88">
        <v>23</v>
      </c>
      <c r="I14" s="124"/>
    </row>
    <row r="15" spans="1:21" x14ac:dyDescent="0.2">
      <c r="A15" s="124">
        <v>1987</v>
      </c>
      <c r="B15" s="52"/>
      <c r="C15" s="52"/>
      <c r="D15" s="52"/>
      <c r="E15" s="52"/>
      <c r="F15" s="88">
        <v>172</v>
      </c>
      <c r="G15" s="89">
        <v>23.6</v>
      </c>
      <c r="I15" s="124"/>
    </row>
    <row r="16" spans="1:21" x14ac:dyDescent="0.2">
      <c r="A16" s="124">
        <v>1988</v>
      </c>
      <c r="B16" s="52"/>
      <c r="C16" s="52"/>
      <c r="D16" s="52"/>
      <c r="E16" s="52"/>
      <c r="F16" s="88">
        <v>157</v>
      </c>
      <c r="G16" s="89">
        <v>21.9</v>
      </c>
      <c r="I16" s="124"/>
    </row>
    <row r="17" spans="1:9" x14ac:dyDescent="0.2">
      <c r="A17" s="124">
        <v>1989</v>
      </c>
      <c r="B17" s="52"/>
      <c r="C17" s="52"/>
      <c r="D17" s="52"/>
      <c r="E17" s="52"/>
      <c r="F17" s="88">
        <v>150</v>
      </c>
      <c r="G17" s="89">
        <v>20.7</v>
      </c>
      <c r="I17" s="124"/>
    </row>
    <row r="18" spans="1:9" x14ac:dyDescent="0.2">
      <c r="A18" s="124">
        <v>1990</v>
      </c>
      <c r="B18" s="52"/>
      <c r="C18" s="52"/>
      <c r="D18" s="52"/>
      <c r="E18" s="52"/>
      <c r="F18" s="88">
        <v>149</v>
      </c>
      <c r="G18" s="89">
        <v>21.8</v>
      </c>
      <c r="I18" s="124"/>
    </row>
    <row r="19" spans="1:9" x14ac:dyDescent="0.2">
      <c r="A19" s="124">
        <v>1991</v>
      </c>
      <c r="B19" s="52"/>
      <c r="C19" s="52"/>
      <c r="D19" s="52"/>
      <c r="E19" s="52"/>
      <c r="F19" s="88">
        <v>145</v>
      </c>
      <c r="G19" s="89">
        <v>20.7</v>
      </c>
      <c r="I19" s="124"/>
    </row>
    <row r="20" spans="1:9" x14ac:dyDescent="0.2">
      <c r="A20" s="124">
        <v>1992</v>
      </c>
      <c r="B20" s="52"/>
      <c r="C20" s="52"/>
      <c r="D20" s="52"/>
      <c r="E20" s="52"/>
      <c r="F20" s="88">
        <v>142</v>
      </c>
      <c r="G20" s="89">
        <v>19.899999999999999</v>
      </c>
      <c r="I20" s="124"/>
    </row>
    <row r="21" spans="1:9" x14ac:dyDescent="0.2">
      <c r="A21" s="124">
        <v>1993</v>
      </c>
      <c r="B21" s="52"/>
      <c r="C21" s="52"/>
      <c r="D21" s="52"/>
      <c r="E21" s="52"/>
      <c r="F21" s="88">
        <v>144</v>
      </c>
      <c r="G21" s="89">
        <v>19.8</v>
      </c>
      <c r="I21" s="124"/>
    </row>
    <row r="22" spans="1:9" x14ac:dyDescent="0.2">
      <c r="A22" s="124">
        <v>1994</v>
      </c>
      <c r="B22" s="52"/>
      <c r="C22" s="52"/>
      <c r="D22" s="52"/>
      <c r="E22" s="52"/>
      <c r="F22" s="88">
        <v>145</v>
      </c>
      <c r="G22" s="89">
        <v>20.2</v>
      </c>
      <c r="I22" s="124"/>
    </row>
    <row r="23" spans="1:9" x14ac:dyDescent="0.2">
      <c r="A23" s="124">
        <v>1995</v>
      </c>
      <c r="B23" s="52"/>
      <c r="C23" s="52"/>
      <c r="D23" s="52"/>
      <c r="E23" s="52"/>
      <c r="F23" s="88">
        <v>144</v>
      </c>
      <c r="G23" s="89">
        <v>20.7</v>
      </c>
      <c r="I23" s="124"/>
    </row>
    <row r="24" spans="1:9" x14ac:dyDescent="0.2">
      <c r="A24" s="124">
        <v>1996</v>
      </c>
      <c r="B24" s="52"/>
      <c r="C24" s="52"/>
      <c r="D24" s="52"/>
      <c r="E24" s="52"/>
      <c r="F24" s="88">
        <v>159</v>
      </c>
      <c r="G24" s="89">
        <v>20.399999999999999</v>
      </c>
      <c r="I24" s="124"/>
    </row>
    <row r="25" spans="1:9" x14ac:dyDescent="0.2">
      <c r="A25" s="124">
        <v>1997</v>
      </c>
      <c r="B25" s="52"/>
      <c r="C25" s="52"/>
      <c r="D25" s="52"/>
      <c r="E25" s="52"/>
      <c r="F25" s="88">
        <v>160</v>
      </c>
      <c r="G25" s="89">
        <v>18.5</v>
      </c>
      <c r="I25" s="124"/>
    </row>
    <row r="26" spans="1:9" x14ac:dyDescent="0.2">
      <c r="A26" s="124">
        <v>1998</v>
      </c>
      <c r="B26" s="52"/>
      <c r="C26" s="52"/>
      <c r="D26" s="52"/>
      <c r="E26" s="52"/>
      <c r="F26" s="88">
        <v>158</v>
      </c>
      <c r="G26" s="89">
        <v>22</v>
      </c>
      <c r="I26" s="124"/>
    </row>
    <row r="27" spans="1:9" x14ac:dyDescent="0.2">
      <c r="A27" s="124">
        <v>1999</v>
      </c>
      <c r="B27" s="52"/>
      <c r="C27" s="52"/>
      <c r="D27" s="52"/>
      <c r="E27" s="52"/>
      <c r="F27" s="88">
        <v>156</v>
      </c>
      <c r="G27" s="89">
        <v>21.2</v>
      </c>
      <c r="I27" s="124"/>
    </row>
    <row r="28" spans="1:9" x14ac:dyDescent="0.2">
      <c r="A28" s="124">
        <v>2000</v>
      </c>
      <c r="B28" s="52"/>
      <c r="C28" s="52"/>
      <c r="D28" s="52"/>
      <c r="E28" s="52"/>
      <c r="F28" s="88">
        <v>154</v>
      </c>
      <c r="G28" s="89">
        <v>19.7</v>
      </c>
      <c r="I28" s="124"/>
    </row>
    <row r="29" spans="1:9" x14ac:dyDescent="0.2">
      <c r="A29" s="124">
        <v>2001</v>
      </c>
      <c r="B29" s="52"/>
      <c r="C29" s="52"/>
      <c r="D29" s="52"/>
      <c r="E29" s="52"/>
      <c r="F29" s="88">
        <v>156</v>
      </c>
      <c r="G29" s="89">
        <v>20.3</v>
      </c>
      <c r="I29" s="124"/>
    </row>
    <row r="30" spans="1:9" x14ac:dyDescent="0.2">
      <c r="A30" s="124">
        <v>2002</v>
      </c>
      <c r="B30" s="52"/>
      <c r="C30" s="52"/>
      <c r="D30" s="52"/>
      <c r="E30" s="52"/>
      <c r="F30" s="88">
        <v>157</v>
      </c>
      <c r="G30" s="89">
        <v>20.2</v>
      </c>
      <c r="I30" s="124"/>
    </row>
    <row r="31" spans="1:9" x14ac:dyDescent="0.2">
      <c r="A31" s="124">
        <v>2003</v>
      </c>
      <c r="B31" s="53"/>
      <c r="C31" s="53"/>
      <c r="D31" s="53"/>
      <c r="E31" s="53"/>
      <c r="F31" s="88">
        <v>153</v>
      </c>
      <c r="G31" s="89">
        <v>18.600000000000001</v>
      </c>
      <c r="I31" s="124"/>
    </row>
    <row r="32" spans="1:9" x14ac:dyDescent="0.2">
      <c r="A32" s="124">
        <v>2004</v>
      </c>
      <c r="F32" s="88">
        <v>154</v>
      </c>
      <c r="G32" s="89">
        <v>20.2</v>
      </c>
      <c r="I32" s="124"/>
    </row>
    <row r="33" spans="1:9" x14ac:dyDescent="0.2">
      <c r="A33" s="124">
        <v>2005</v>
      </c>
      <c r="F33" s="88">
        <v>150</v>
      </c>
      <c r="G33" s="89">
        <v>18.8</v>
      </c>
      <c r="I33" s="124"/>
    </row>
    <row r="34" spans="1:9" x14ac:dyDescent="0.2">
      <c r="A34" s="124">
        <v>2006</v>
      </c>
      <c r="F34" s="88">
        <v>139</v>
      </c>
      <c r="G34" s="89">
        <v>19.7</v>
      </c>
      <c r="I34" s="124"/>
    </row>
    <row r="35" spans="1:9" x14ac:dyDescent="0.2">
      <c r="A35" s="124">
        <v>2007</v>
      </c>
      <c r="F35" s="88">
        <v>132</v>
      </c>
      <c r="G35" s="89">
        <v>19.899999999999999</v>
      </c>
      <c r="I35" s="124"/>
    </row>
    <row r="36" spans="1:9" x14ac:dyDescent="0.2">
      <c r="A36" s="124">
        <v>2008</v>
      </c>
      <c r="F36" s="88">
        <v>130</v>
      </c>
      <c r="G36" s="89">
        <v>18.7</v>
      </c>
      <c r="I36" s="124"/>
    </row>
    <row r="37" spans="1:9" x14ac:dyDescent="0.2">
      <c r="A37" s="124">
        <v>2009</v>
      </c>
      <c r="F37" s="88">
        <v>140.00529983999999</v>
      </c>
      <c r="G37" s="89">
        <v>18.65281586</v>
      </c>
      <c r="I37" s="124"/>
    </row>
    <row r="38" spans="1:9" x14ac:dyDescent="0.2">
      <c r="A38" s="124">
        <v>2010</v>
      </c>
      <c r="B38" s="51" t="s">
        <v>159</v>
      </c>
      <c r="C38" s="51" t="s">
        <v>159</v>
      </c>
      <c r="D38" s="51" t="s">
        <v>159</v>
      </c>
      <c r="E38" s="51" t="s">
        <v>159</v>
      </c>
      <c r="F38" s="88">
        <v>140.15416680999999</v>
      </c>
      <c r="G38" s="89">
        <v>19.736416800000001</v>
      </c>
    </row>
    <row r="39" spans="1:9" x14ac:dyDescent="0.2">
      <c r="A39" s="167">
        <v>2011</v>
      </c>
      <c r="B39" s="51" t="s">
        <v>159</v>
      </c>
      <c r="C39" s="51" t="s">
        <v>159</v>
      </c>
      <c r="D39" s="51" t="s">
        <v>159</v>
      </c>
      <c r="E39" s="51" t="s">
        <v>159</v>
      </c>
      <c r="F39" s="88">
        <v>127.58866798</v>
      </c>
      <c r="G39" s="89">
        <v>17.81219102</v>
      </c>
    </row>
    <row r="40" spans="1:9" x14ac:dyDescent="0.2">
      <c r="A40" s="125" t="s">
        <v>258</v>
      </c>
      <c r="B40" s="51" t="s">
        <v>159</v>
      </c>
      <c r="C40" s="51" t="s">
        <v>159</v>
      </c>
      <c r="D40" s="51" t="s">
        <v>159</v>
      </c>
      <c r="E40" s="51" t="s">
        <v>159</v>
      </c>
      <c r="F40" s="88">
        <v>125.31936652</v>
      </c>
      <c r="G40" s="89">
        <v>18.084559630000001</v>
      </c>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A4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92D050"/>
  </sheetPr>
  <dimension ref="A1:U23"/>
  <sheetViews>
    <sheetView workbookViewId="0">
      <selection sqref="A1:XFD1"/>
    </sheetView>
  </sheetViews>
  <sheetFormatPr defaultRowHeight="12.75" x14ac:dyDescent="0.2"/>
  <cols>
    <col min="1" max="16384" width="9.140625" style="1"/>
  </cols>
  <sheetData>
    <row r="1" spans="1:21" x14ac:dyDescent="0.2">
      <c r="A1" s="137" t="s">
        <v>353</v>
      </c>
      <c r="C1" s="4"/>
      <c r="D1" s="4"/>
      <c r="E1" s="4"/>
      <c r="F1" s="46"/>
      <c r="G1" s="40"/>
      <c r="H1" s="46"/>
      <c r="I1" s="40"/>
      <c r="J1" s="46"/>
      <c r="K1" s="40"/>
      <c r="L1" s="46"/>
      <c r="M1" s="40"/>
      <c r="N1" s="46"/>
      <c r="O1" s="40"/>
      <c r="P1" s="46"/>
      <c r="Q1" s="40"/>
      <c r="R1" s="46"/>
      <c r="S1" s="40"/>
      <c r="T1" s="46"/>
      <c r="U1" s="40"/>
    </row>
    <row r="3" spans="1:21" x14ac:dyDescent="0.2">
      <c r="A3" s="4"/>
    </row>
    <row r="4" spans="1:21" x14ac:dyDescent="0.2">
      <c r="A4" s="4"/>
    </row>
    <row r="23" spans="3:3" x14ac:dyDescent="0.2">
      <c r="C23" s="192"/>
    </row>
  </sheetData>
  <phoneticPr fontId="19"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tabColor rgb="FF92D050"/>
  </sheetPr>
  <dimension ref="A1:U48"/>
  <sheetViews>
    <sheetView workbookViewId="0">
      <selection activeCell="A2" sqref="A2:XFD2"/>
    </sheetView>
  </sheetViews>
  <sheetFormatPr defaultRowHeight="12.75" x14ac:dyDescent="0.2"/>
  <cols>
    <col min="1" max="1" width="5.5703125" style="132" customWidth="1"/>
    <col min="2" max="5" width="2.5703125" style="1" hidden="1" customWidth="1"/>
    <col min="6" max="6" width="5.5703125" style="131" customWidth="1"/>
    <col min="7" max="16384" width="9.140625" style="1"/>
  </cols>
  <sheetData>
    <row r="1" spans="1:21" x14ac:dyDescent="0.2">
      <c r="A1" s="168" t="s">
        <v>232</v>
      </c>
      <c r="C1" s="4"/>
      <c r="D1" s="4"/>
      <c r="E1" s="4"/>
      <c r="F1" s="46"/>
      <c r="G1" s="40"/>
      <c r="H1" s="46"/>
      <c r="I1" s="40"/>
      <c r="J1" s="46"/>
      <c r="K1" s="40"/>
      <c r="L1" s="46"/>
      <c r="M1" s="40"/>
      <c r="N1" s="46"/>
      <c r="O1" s="40"/>
      <c r="P1" s="46"/>
      <c r="Q1" s="40"/>
      <c r="R1" s="46"/>
      <c r="S1" s="40"/>
      <c r="T1" s="46"/>
      <c r="U1" s="40"/>
    </row>
    <row r="2" spans="1:21" x14ac:dyDescent="0.2">
      <c r="A2" s="168" t="s">
        <v>363</v>
      </c>
      <c r="C2" s="4"/>
      <c r="D2" s="4"/>
      <c r="E2" s="4"/>
      <c r="F2" s="46"/>
      <c r="G2" s="40"/>
      <c r="H2" s="46"/>
      <c r="I2" s="40"/>
      <c r="J2" s="46"/>
      <c r="K2" s="40"/>
      <c r="L2" s="46"/>
      <c r="M2" s="40"/>
      <c r="N2" s="46"/>
      <c r="O2" s="40"/>
      <c r="P2" s="46"/>
      <c r="Q2" s="40"/>
      <c r="R2" s="46"/>
      <c r="S2" s="40"/>
      <c r="T2" s="46"/>
      <c r="U2" s="40"/>
    </row>
    <row r="3" spans="1:21" x14ac:dyDescent="0.2">
      <c r="A3" s="137"/>
      <c r="C3" s="4"/>
      <c r="D3" s="4"/>
      <c r="E3" s="4"/>
      <c r="F3" s="46"/>
      <c r="G3" s="40"/>
      <c r="H3" s="46"/>
      <c r="I3" s="40"/>
      <c r="J3" s="46"/>
      <c r="K3" s="40"/>
      <c r="L3" s="46"/>
      <c r="M3" s="40"/>
      <c r="N3" s="46"/>
      <c r="O3" s="40"/>
      <c r="P3" s="46"/>
      <c r="Q3" s="40"/>
      <c r="R3" s="46"/>
      <c r="S3" s="40"/>
      <c r="T3" s="46"/>
      <c r="U3" s="40"/>
    </row>
    <row r="4" spans="1:21" x14ac:dyDescent="0.2">
      <c r="A4" s="121" t="s">
        <v>24</v>
      </c>
    </row>
    <row r="5" spans="1:21" x14ac:dyDescent="0.2">
      <c r="A5" s="122" t="s">
        <v>25</v>
      </c>
      <c r="F5" s="130" t="s">
        <v>26</v>
      </c>
    </row>
    <row r="6" spans="1:21" x14ac:dyDescent="0.2">
      <c r="A6" s="123">
        <v>1970</v>
      </c>
      <c r="F6" s="17">
        <v>3800</v>
      </c>
    </row>
    <row r="7" spans="1:21" x14ac:dyDescent="0.2">
      <c r="A7" s="123">
        <v>1971</v>
      </c>
      <c r="F7" s="17">
        <v>3970</v>
      </c>
    </row>
    <row r="8" spans="1:21" x14ac:dyDescent="0.2">
      <c r="A8" s="123">
        <v>1972</v>
      </c>
      <c r="F8" s="17">
        <v>4150</v>
      </c>
    </row>
    <row r="9" spans="1:21" x14ac:dyDescent="0.2">
      <c r="A9" s="123">
        <v>1973</v>
      </c>
      <c r="F9" s="17">
        <v>4200</v>
      </c>
    </row>
    <row r="10" spans="1:21" x14ac:dyDescent="0.2">
      <c r="A10" s="123">
        <v>1974</v>
      </c>
      <c r="F10" s="17">
        <v>3930</v>
      </c>
    </row>
    <row r="11" spans="1:21" x14ac:dyDescent="0.2">
      <c r="A11" s="123">
        <v>1975</v>
      </c>
      <c r="F11" s="17">
        <v>4210</v>
      </c>
    </row>
    <row r="12" spans="1:21" x14ac:dyDescent="0.2">
      <c r="A12" s="123">
        <v>1976</v>
      </c>
      <c r="F12" s="17">
        <v>4350</v>
      </c>
    </row>
    <row r="13" spans="1:21" x14ac:dyDescent="0.2">
      <c r="A13" s="123">
        <v>1977</v>
      </c>
      <c r="F13" s="17">
        <v>4450</v>
      </c>
    </row>
    <row r="14" spans="1:21" x14ac:dyDescent="0.2">
      <c r="A14" s="123">
        <v>1978</v>
      </c>
      <c r="F14" s="17">
        <v>4530</v>
      </c>
    </row>
    <row r="15" spans="1:21" x14ac:dyDescent="0.2">
      <c r="A15" s="123">
        <v>1979</v>
      </c>
      <c r="F15" s="17">
        <v>4600</v>
      </c>
    </row>
    <row r="16" spans="1:21" x14ac:dyDescent="0.2">
      <c r="A16" s="123">
        <v>1980</v>
      </c>
      <c r="F16" s="17">
        <v>4410</v>
      </c>
    </row>
    <row r="17" spans="1:6" x14ac:dyDescent="0.2">
      <c r="A17" s="123">
        <v>1981</v>
      </c>
      <c r="F17" s="17">
        <v>4320</v>
      </c>
    </row>
    <row r="18" spans="1:6" x14ac:dyDescent="0.2">
      <c r="A18" s="123">
        <v>1982</v>
      </c>
      <c r="F18" s="17">
        <v>4270</v>
      </c>
    </row>
    <row r="19" spans="1:6" x14ac:dyDescent="0.2">
      <c r="A19" s="123">
        <v>1983</v>
      </c>
      <c r="F19" s="17">
        <v>4260</v>
      </c>
    </row>
    <row r="20" spans="1:6" x14ac:dyDescent="0.2">
      <c r="A20" s="123">
        <v>1984</v>
      </c>
      <c r="F20" s="17">
        <v>4300</v>
      </c>
    </row>
    <row r="21" spans="1:6" x14ac:dyDescent="0.2">
      <c r="A21" s="123">
        <v>1985</v>
      </c>
      <c r="F21" s="17">
        <v>4510</v>
      </c>
    </row>
    <row r="22" spans="1:6" x14ac:dyDescent="0.2">
      <c r="A22" s="123">
        <v>1986</v>
      </c>
      <c r="F22" s="17">
        <v>4700</v>
      </c>
    </row>
    <row r="23" spans="1:6" x14ac:dyDescent="0.2">
      <c r="A23" s="123">
        <v>1987</v>
      </c>
      <c r="F23" s="17">
        <v>4800</v>
      </c>
    </row>
    <row r="24" spans="1:6" x14ac:dyDescent="0.2">
      <c r="A24" s="123">
        <v>1988</v>
      </c>
      <c r="F24" s="17">
        <v>5000</v>
      </c>
    </row>
    <row r="25" spans="1:6" x14ac:dyDescent="0.2">
      <c r="A25" s="123">
        <v>1989</v>
      </c>
      <c r="F25" s="17">
        <v>5100</v>
      </c>
    </row>
    <row r="26" spans="1:6" x14ac:dyDescent="0.2">
      <c r="A26" s="123">
        <v>1990</v>
      </c>
      <c r="F26" s="17">
        <v>5200</v>
      </c>
    </row>
    <row r="27" spans="1:6" x14ac:dyDescent="0.2">
      <c r="A27" s="123">
        <v>1991</v>
      </c>
      <c r="F27" s="17">
        <v>5400</v>
      </c>
    </row>
    <row r="28" spans="1:6" x14ac:dyDescent="0.2">
      <c r="A28" s="123">
        <v>1992</v>
      </c>
      <c r="F28" s="17">
        <v>5500</v>
      </c>
    </row>
    <row r="29" spans="1:6" x14ac:dyDescent="0.2">
      <c r="A29" s="123">
        <v>1993</v>
      </c>
      <c r="F29" s="17">
        <v>5600</v>
      </c>
    </row>
    <row r="30" spans="1:6" x14ac:dyDescent="0.2">
      <c r="A30" s="123">
        <v>1994</v>
      </c>
      <c r="F30" s="17">
        <v>5800</v>
      </c>
    </row>
    <row r="31" spans="1:6" x14ac:dyDescent="0.2">
      <c r="A31" s="123">
        <v>1995</v>
      </c>
      <c r="F31" s="17">
        <v>5900</v>
      </c>
    </row>
    <row r="32" spans="1:6" x14ac:dyDescent="0.2">
      <c r="A32" s="123">
        <v>1996</v>
      </c>
      <c r="F32" s="17">
        <v>5800</v>
      </c>
    </row>
    <row r="33" spans="1:6" x14ac:dyDescent="0.2">
      <c r="A33" s="123">
        <v>1997</v>
      </c>
      <c r="F33" s="17">
        <v>5300</v>
      </c>
    </row>
    <row r="34" spans="1:6" x14ac:dyDescent="0.2">
      <c r="A34" s="123">
        <v>1998</v>
      </c>
      <c r="F34" s="17">
        <v>5700</v>
      </c>
    </row>
    <row r="35" spans="1:6" x14ac:dyDescent="0.2">
      <c r="A35" s="123">
        <v>1999</v>
      </c>
      <c r="F35" s="17">
        <v>5400</v>
      </c>
    </row>
    <row r="36" spans="1:6" x14ac:dyDescent="0.2">
      <c r="A36" s="123">
        <v>2000</v>
      </c>
      <c r="F36" s="17">
        <v>5800</v>
      </c>
    </row>
    <row r="37" spans="1:6" x14ac:dyDescent="0.2">
      <c r="A37" s="123">
        <v>2001</v>
      </c>
      <c r="F37" s="17">
        <v>5900</v>
      </c>
    </row>
    <row r="38" spans="1:6" x14ac:dyDescent="0.2">
      <c r="A38" s="123">
        <v>2002</v>
      </c>
      <c r="F38" s="17">
        <v>5900</v>
      </c>
    </row>
    <row r="39" spans="1:6" x14ac:dyDescent="0.2">
      <c r="A39" s="123">
        <v>2003</v>
      </c>
      <c r="F39" s="17">
        <v>6100</v>
      </c>
    </row>
    <row r="40" spans="1:6" x14ac:dyDescent="0.2">
      <c r="A40" s="123">
        <v>2004</v>
      </c>
      <c r="F40" s="17">
        <v>6100</v>
      </c>
    </row>
    <row r="41" spans="1:6" x14ac:dyDescent="0.2">
      <c r="A41" s="123">
        <v>2005</v>
      </c>
      <c r="F41" s="17">
        <v>6200</v>
      </c>
    </row>
    <row r="42" spans="1:6" x14ac:dyDescent="0.2">
      <c r="A42" s="123">
        <v>2006</v>
      </c>
      <c r="F42" s="17">
        <v>6100</v>
      </c>
    </row>
    <row r="43" spans="1:6" x14ac:dyDescent="0.2">
      <c r="A43" s="123">
        <v>2007</v>
      </c>
      <c r="F43" s="17">
        <v>6000</v>
      </c>
    </row>
    <row r="44" spans="1:6" x14ac:dyDescent="0.2">
      <c r="A44" s="123">
        <v>2008</v>
      </c>
      <c r="F44" s="17">
        <v>6000</v>
      </c>
    </row>
    <row r="45" spans="1:6" x14ac:dyDescent="0.2">
      <c r="A45" s="123">
        <v>2009</v>
      </c>
      <c r="F45" s="17">
        <v>6249.9089129000004</v>
      </c>
    </row>
    <row r="46" spans="1:6" x14ac:dyDescent="0.2">
      <c r="A46" s="123">
        <v>2010</v>
      </c>
      <c r="B46" s="1" t="s">
        <v>159</v>
      </c>
      <c r="C46" s="1" t="s">
        <v>159</v>
      </c>
      <c r="D46" s="1" t="s">
        <v>159</v>
      </c>
      <c r="E46" s="1" t="s">
        <v>159</v>
      </c>
      <c r="F46" s="131">
        <v>6326.8734118000002</v>
      </c>
    </row>
    <row r="47" spans="1:6" x14ac:dyDescent="0.2">
      <c r="A47" s="201">
        <v>2011</v>
      </c>
      <c r="B47" s="1" t="s">
        <v>159</v>
      </c>
      <c r="C47" s="1" t="s">
        <v>159</v>
      </c>
      <c r="D47" s="1" t="s">
        <v>159</v>
      </c>
      <c r="E47" s="1" t="s">
        <v>159</v>
      </c>
      <c r="F47" s="131">
        <v>6047.4816868999997</v>
      </c>
    </row>
    <row r="48" spans="1:6" x14ac:dyDescent="0.2">
      <c r="A48" s="132" t="s">
        <v>258</v>
      </c>
      <c r="B48" s="1" t="s">
        <v>159</v>
      </c>
      <c r="C48" s="1" t="s">
        <v>159</v>
      </c>
      <c r="D48" s="1" t="s">
        <v>159</v>
      </c>
      <c r="E48" s="1" t="s">
        <v>159</v>
      </c>
      <c r="F48" s="131">
        <v>6204.6123444000004</v>
      </c>
    </row>
  </sheetData>
  <phoneticPr fontId="19"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A4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enableFormatConditionsCalculation="0">
    <tabColor rgb="FF92D050"/>
  </sheetPr>
  <dimension ref="A1:U36"/>
  <sheetViews>
    <sheetView zoomScaleNormal="100" workbookViewId="0">
      <selection sqref="A1:XFD1"/>
    </sheetView>
  </sheetViews>
  <sheetFormatPr defaultRowHeight="12.75" x14ac:dyDescent="0.2"/>
  <cols>
    <col min="1" max="1" width="1.28515625" style="1" customWidth="1"/>
    <col min="2" max="2" width="24.85546875" style="1" customWidth="1"/>
    <col min="3" max="5" width="2.140625" style="1" hidden="1" customWidth="1"/>
    <col min="6" max="7" width="9.140625" style="1" hidden="1" customWidth="1"/>
    <col min="8" max="8" width="9.28515625" style="47" hidden="1" customWidth="1"/>
    <col min="9" max="9" width="6.28515625" style="1" hidden="1" customWidth="1"/>
    <col min="10" max="10" width="8.42578125" style="47" hidden="1" customWidth="1"/>
    <col min="11" max="11" width="5.5703125" style="1" hidden="1" customWidth="1"/>
    <col min="12" max="12" width="8.42578125" style="47" hidden="1" customWidth="1"/>
    <col min="13" max="13" width="5.5703125" style="1" hidden="1" customWidth="1"/>
    <col min="14" max="14" width="8.42578125" style="47" bestFit="1" customWidth="1"/>
    <col min="15" max="15" width="5.5703125" style="1" bestFit="1" customWidth="1"/>
    <col min="16" max="16" width="8.42578125" style="1" bestFit="1" customWidth="1"/>
    <col min="17" max="17" width="5.5703125" style="1" bestFit="1" customWidth="1"/>
    <col min="18" max="18" width="8.42578125" style="1" bestFit="1" customWidth="1"/>
    <col min="19" max="19" width="5.5703125" style="1" bestFit="1" customWidth="1"/>
    <col min="20" max="21" width="5.5703125" style="1" customWidth="1"/>
    <col min="22" max="16384" width="9.140625" style="1"/>
  </cols>
  <sheetData>
    <row r="1" spans="1:21" x14ac:dyDescent="0.2">
      <c r="A1" s="168" t="s">
        <v>349</v>
      </c>
      <c r="C1" s="4"/>
      <c r="D1" s="4"/>
      <c r="E1" s="4"/>
      <c r="F1" s="46"/>
      <c r="G1" s="40"/>
      <c r="H1" s="46"/>
      <c r="I1" s="40"/>
      <c r="J1" s="46"/>
      <c r="K1" s="40"/>
      <c r="L1" s="46"/>
      <c r="M1" s="40"/>
      <c r="N1" s="46"/>
      <c r="O1" s="40"/>
      <c r="P1" s="46"/>
      <c r="Q1" s="40"/>
      <c r="R1" s="46"/>
      <c r="S1" s="40"/>
      <c r="T1" s="46"/>
      <c r="U1" s="40"/>
    </row>
    <row r="2" spans="1:21" hidden="1" x14ac:dyDescent="0.2">
      <c r="B2" s="4"/>
      <c r="C2" s="4"/>
      <c r="D2" s="4"/>
      <c r="E2" s="4"/>
    </row>
    <row r="3" spans="1:21" hidden="1" x14ac:dyDescent="0.2">
      <c r="A3" s="4"/>
      <c r="B3" s="4"/>
      <c r="C3" s="4"/>
      <c r="D3" s="4"/>
      <c r="E3" s="4"/>
    </row>
    <row r="4" spans="1:21" x14ac:dyDescent="0.2">
      <c r="A4" s="4"/>
      <c r="B4" s="4"/>
      <c r="C4" s="4"/>
      <c r="D4" s="4"/>
      <c r="E4" s="4"/>
    </row>
    <row r="5" spans="1:21" ht="12.75" customHeight="1" x14ac:dyDescent="0.2">
      <c r="A5" s="19"/>
      <c r="B5" s="19"/>
      <c r="C5" s="19"/>
      <c r="D5" s="19"/>
      <c r="E5" s="19"/>
      <c r="F5" s="219" t="s">
        <v>8</v>
      </c>
      <c r="G5" s="219"/>
      <c r="H5" s="219" t="s">
        <v>9</v>
      </c>
      <c r="I5" s="219"/>
      <c r="J5" s="219" t="s">
        <v>10</v>
      </c>
      <c r="K5" s="219"/>
      <c r="L5" s="219" t="s">
        <v>163</v>
      </c>
      <c r="M5" s="219"/>
      <c r="N5" s="219" t="s">
        <v>165</v>
      </c>
      <c r="O5" s="219"/>
      <c r="P5" s="219" t="s">
        <v>219</v>
      </c>
      <c r="Q5" s="219"/>
      <c r="R5" s="219" t="s">
        <v>252</v>
      </c>
      <c r="S5" s="219"/>
      <c r="T5" s="191"/>
      <c r="U5" s="139"/>
    </row>
    <row r="6" spans="1:21" ht="24" customHeight="1" x14ac:dyDescent="0.2">
      <c r="A6" s="29"/>
      <c r="B6" s="29"/>
      <c r="C6" s="29"/>
      <c r="D6" s="29"/>
      <c r="E6" s="29"/>
      <c r="F6" s="30" t="s">
        <v>95</v>
      </c>
      <c r="G6" s="30" t="s">
        <v>11</v>
      </c>
      <c r="H6" s="48" t="s">
        <v>164</v>
      </c>
      <c r="I6" s="30" t="s">
        <v>126</v>
      </c>
      <c r="J6" s="48" t="s">
        <v>164</v>
      </c>
      <c r="K6" s="30" t="s">
        <v>126</v>
      </c>
      <c r="L6" s="48" t="s">
        <v>164</v>
      </c>
      <c r="M6" s="30" t="s">
        <v>126</v>
      </c>
      <c r="N6" s="48" t="s">
        <v>164</v>
      </c>
      <c r="O6" s="30" t="s">
        <v>126</v>
      </c>
      <c r="P6" s="48" t="s">
        <v>164</v>
      </c>
      <c r="Q6" s="30" t="s">
        <v>126</v>
      </c>
      <c r="R6" s="48" t="s">
        <v>164</v>
      </c>
      <c r="S6" s="30" t="s">
        <v>126</v>
      </c>
      <c r="T6" s="30"/>
      <c r="U6" s="30"/>
    </row>
    <row r="7" spans="1:21" ht="15" customHeight="1" x14ac:dyDescent="0.2">
      <c r="A7" s="60" t="s">
        <v>147</v>
      </c>
      <c r="B7" s="20"/>
      <c r="C7" s="20"/>
      <c r="D7" s="20"/>
      <c r="E7" s="20"/>
      <c r="F7" s="9"/>
      <c r="G7" s="9"/>
      <c r="H7" s="63">
        <v>1735</v>
      </c>
      <c r="I7" s="64">
        <v>100</v>
      </c>
      <c r="J7" s="63">
        <v>1743</v>
      </c>
      <c r="K7" s="64">
        <v>100</v>
      </c>
      <c r="L7" s="63">
        <v>1826.0139999999999</v>
      </c>
      <c r="M7" s="64">
        <v>100</v>
      </c>
      <c r="N7" s="63">
        <v>1896.0429999999999</v>
      </c>
      <c r="O7" s="64">
        <v>100</v>
      </c>
      <c r="P7" s="63">
        <v>1912.2470000000001</v>
      </c>
      <c r="Q7" s="64">
        <v>100</v>
      </c>
      <c r="R7" s="63">
        <v>1936.585</v>
      </c>
      <c r="S7" s="64">
        <v>100</v>
      </c>
      <c r="T7" s="50"/>
      <c r="U7" s="50"/>
    </row>
    <row r="8" spans="1:21" ht="13.5" customHeight="1" x14ac:dyDescent="0.2">
      <c r="A8" s="10"/>
      <c r="B8" s="26" t="s">
        <v>34</v>
      </c>
      <c r="C8" s="16"/>
      <c r="D8" s="16"/>
      <c r="E8" s="16"/>
      <c r="F8" s="25">
        <v>213</v>
      </c>
      <c r="G8" s="25">
        <v>12.2</v>
      </c>
      <c r="H8" s="37">
        <v>216</v>
      </c>
      <c r="I8" s="49">
        <v>12.4</v>
      </c>
      <c r="J8" s="37">
        <v>219</v>
      </c>
      <c r="K8" s="49">
        <v>12.6</v>
      </c>
      <c r="L8" s="37">
        <v>185.38499999999999</v>
      </c>
      <c r="M8" s="49">
        <v>10.151999999999999</v>
      </c>
      <c r="N8" s="37">
        <v>222.80799999999999</v>
      </c>
      <c r="O8" s="49">
        <v>11.750999999999999</v>
      </c>
      <c r="P8" s="37">
        <v>206.40199999999999</v>
      </c>
      <c r="Q8" s="49">
        <v>10.794</v>
      </c>
      <c r="R8" s="37">
        <v>232.536</v>
      </c>
      <c r="S8" s="49">
        <v>12.007999999999999</v>
      </c>
      <c r="T8" s="49"/>
      <c r="U8" s="49"/>
    </row>
    <row r="9" spans="1:21" ht="10.5" customHeight="1" x14ac:dyDescent="0.2">
      <c r="A9" s="10"/>
      <c r="B9" s="26" t="s">
        <v>35</v>
      </c>
      <c r="C9" s="16"/>
      <c r="D9" s="16"/>
      <c r="E9" s="16"/>
      <c r="F9" s="25">
        <v>183</v>
      </c>
      <c r="G9" s="25">
        <v>10.4</v>
      </c>
      <c r="H9" s="37">
        <v>183</v>
      </c>
      <c r="I9" s="49">
        <v>10.5</v>
      </c>
      <c r="J9" s="37">
        <v>176</v>
      </c>
      <c r="K9" s="49">
        <v>10.1</v>
      </c>
      <c r="L9" s="37">
        <v>196.697</v>
      </c>
      <c r="M9" s="49">
        <v>10.772</v>
      </c>
      <c r="N9" s="37">
        <v>214.245</v>
      </c>
      <c r="O9" s="49">
        <v>11.3</v>
      </c>
      <c r="P9" s="37">
        <v>208.23099999999999</v>
      </c>
      <c r="Q9" s="49">
        <v>10.888999999999999</v>
      </c>
      <c r="R9" s="37">
        <v>234.37200000000001</v>
      </c>
      <c r="S9" s="49">
        <v>12.102</v>
      </c>
      <c r="T9" s="49"/>
      <c r="U9" s="49"/>
    </row>
    <row r="10" spans="1:21" ht="10.5" customHeight="1" x14ac:dyDescent="0.2">
      <c r="A10" s="10"/>
      <c r="B10" s="26" t="s">
        <v>36</v>
      </c>
      <c r="C10" s="16"/>
      <c r="D10" s="16"/>
      <c r="E10" s="16"/>
      <c r="F10" s="25">
        <v>44</v>
      </c>
      <c r="G10" s="25">
        <v>2.5</v>
      </c>
      <c r="H10" s="37">
        <v>44</v>
      </c>
      <c r="I10" s="49">
        <v>2.5</v>
      </c>
      <c r="J10" s="37">
        <v>36</v>
      </c>
      <c r="K10" s="49">
        <v>2.1</v>
      </c>
      <c r="L10" s="37">
        <v>21.954000000000001</v>
      </c>
      <c r="M10" s="49">
        <v>1.202</v>
      </c>
      <c r="N10" s="37">
        <v>19.969000000000001</v>
      </c>
      <c r="O10" s="49">
        <v>1.0529999999999999</v>
      </c>
      <c r="P10" s="37">
        <v>11.776</v>
      </c>
      <c r="Q10" s="49">
        <v>0.61599999999999999</v>
      </c>
      <c r="R10" s="37">
        <v>17.151</v>
      </c>
      <c r="S10" s="49">
        <v>0.88600000000000001</v>
      </c>
      <c r="T10" s="49"/>
      <c r="U10" s="49"/>
    </row>
    <row r="11" spans="1:21" ht="10.5" customHeight="1" x14ac:dyDescent="0.2">
      <c r="A11" s="10"/>
      <c r="B11" s="26" t="s">
        <v>37</v>
      </c>
      <c r="C11" s="16"/>
      <c r="D11" s="16"/>
      <c r="E11" s="16"/>
      <c r="F11" s="25">
        <v>46</v>
      </c>
      <c r="G11" s="25">
        <v>2.6</v>
      </c>
      <c r="H11" s="37">
        <v>34</v>
      </c>
      <c r="I11" s="49">
        <v>1.9</v>
      </c>
      <c r="J11" s="37">
        <v>27</v>
      </c>
      <c r="K11" s="49">
        <v>1.5</v>
      </c>
      <c r="L11" s="37">
        <v>21.146999999999998</v>
      </c>
      <c r="M11" s="49">
        <v>1.1579999999999999</v>
      </c>
      <c r="N11" s="37">
        <v>15.012</v>
      </c>
      <c r="O11" s="49">
        <v>0.79200000000000004</v>
      </c>
      <c r="P11" s="37">
        <v>10.454000000000001</v>
      </c>
      <c r="Q11" s="49">
        <v>0.54700000000000004</v>
      </c>
      <c r="R11" s="37">
        <v>10.096</v>
      </c>
      <c r="S11" s="49">
        <v>0.52100000000000002</v>
      </c>
      <c r="T11" s="49"/>
      <c r="U11" s="49"/>
    </row>
    <row r="12" spans="1:21" ht="10.5" customHeight="1" x14ac:dyDescent="0.2">
      <c r="A12" s="10"/>
      <c r="B12" s="26" t="s">
        <v>152</v>
      </c>
      <c r="C12" s="16"/>
      <c r="D12" s="16"/>
      <c r="E12" s="16"/>
      <c r="F12" s="25">
        <v>6</v>
      </c>
      <c r="G12" s="25">
        <v>0.4</v>
      </c>
      <c r="H12" s="37" t="s">
        <v>12</v>
      </c>
      <c r="I12" s="49" t="s">
        <v>12</v>
      </c>
      <c r="J12" s="37">
        <v>9</v>
      </c>
      <c r="K12" s="49">
        <v>0.5</v>
      </c>
      <c r="L12" s="37">
        <v>4.2949999999999999</v>
      </c>
      <c r="M12" s="49">
        <v>0.23499999999999999</v>
      </c>
      <c r="N12" s="37">
        <v>4.2859999999999996</v>
      </c>
      <c r="O12" s="49">
        <v>0.22600000000000001</v>
      </c>
      <c r="P12" s="37">
        <v>5.4850000000000003</v>
      </c>
      <c r="Q12" s="49">
        <v>0.28699999999999998</v>
      </c>
      <c r="R12" s="37">
        <v>4.1479999999999997</v>
      </c>
      <c r="S12" s="49">
        <v>0.214</v>
      </c>
      <c r="T12" s="49"/>
      <c r="U12" s="49"/>
    </row>
    <row r="13" spans="1:21" ht="13.5" customHeight="1" x14ac:dyDescent="0.2">
      <c r="A13" s="10"/>
      <c r="B13" s="26" t="s">
        <v>153</v>
      </c>
      <c r="C13" s="16"/>
      <c r="D13" s="16"/>
      <c r="E13" s="16"/>
      <c r="F13" s="25">
        <v>65</v>
      </c>
      <c r="G13" s="25">
        <v>3.7</v>
      </c>
      <c r="H13" s="37">
        <v>36</v>
      </c>
      <c r="I13" s="49">
        <v>2.1</v>
      </c>
      <c r="J13" s="37">
        <v>25</v>
      </c>
      <c r="K13" s="49">
        <v>1.5</v>
      </c>
      <c r="L13" s="37">
        <v>18.199000000000002</v>
      </c>
      <c r="M13" s="49">
        <v>0.997</v>
      </c>
      <c r="N13" s="37">
        <v>16.713000000000001</v>
      </c>
      <c r="O13" s="49">
        <v>0.88100000000000001</v>
      </c>
      <c r="P13" s="37">
        <v>10.993</v>
      </c>
      <c r="Q13" s="49">
        <v>0.57499999999999996</v>
      </c>
      <c r="R13" s="37">
        <v>19.106000000000002</v>
      </c>
      <c r="S13" s="49">
        <v>0.98699999999999999</v>
      </c>
      <c r="T13" s="49"/>
      <c r="U13" s="49"/>
    </row>
    <row r="14" spans="1:21" ht="10.5" customHeight="1" x14ac:dyDescent="0.2">
      <c r="A14" s="10"/>
      <c r="B14" s="26" t="s">
        <v>154</v>
      </c>
      <c r="C14" s="16"/>
      <c r="D14" s="16"/>
      <c r="E14" s="16"/>
      <c r="F14" s="25">
        <v>6</v>
      </c>
      <c r="G14" s="25">
        <v>0.3</v>
      </c>
      <c r="H14" s="37">
        <v>13</v>
      </c>
      <c r="I14" s="49">
        <v>0.8</v>
      </c>
      <c r="J14" s="37">
        <v>4</v>
      </c>
      <c r="K14" s="49">
        <v>0.2</v>
      </c>
      <c r="L14" s="37">
        <v>5.3310000000000004</v>
      </c>
      <c r="M14" s="49">
        <v>0.29199999999999998</v>
      </c>
      <c r="N14" s="37">
        <v>5.0949999999999998</v>
      </c>
      <c r="O14" s="49">
        <v>0.26900000000000002</v>
      </c>
      <c r="P14" s="37">
        <v>6.9640000000000004</v>
      </c>
      <c r="Q14" s="49">
        <v>0.36399999999999999</v>
      </c>
      <c r="R14" s="37">
        <v>0.57499999999999996</v>
      </c>
      <c r="S14" s="49">
        <v>0.03</v>
      </c>
      <c r="T14" s="49"/>
      <c r="U14" s="49"/>
    </row>
    <row r="15" spans="1:21" ht="10.5" customHeight="1" x14ac:dyDescent="0.2">
      <c r="A15" s="10"/>
      <c r="B15" s="26" t="s">
        <v>155</v>
      </c>
      <c r="C15" s="16"/>
      <c r="D15" s="16"/>
      <c r="E15" s="16"/>
      <c r="F15" s="25">
        <v>40</v>
      </c>
      <c r="G15" s="25">
        <v>2.2999999999999998</v>
      </c>
      <c r="H15" s="37">
        <v>12</v>
      </c>
      <c r="I15" s="49">
        <v>0.7</v>
      </c>
      <c r="J15" s="37">
        <v>19</v>
      </c>
      <c r="K15" s="49">
        <v>1.1000000000000001</v>
      </c>
      <c r="L15" s="37">
        <v>18.254000000000001</v>
      </c>
      <c r="M15" s="49">
        <v>1</v>
      </c>
      <c r="N15" s="37">
        <v>11.340999999999999</v>
      </c>
      <c r="O15" s="49">
        <v>0.59799999999999998</v>
      </c>
      <c r="P15" s="37">
        <v>11.096</v>
      </c>
      <c r="Q15" s="49">
        <v>0.57999999999999996</v>
      </c>
      <c r="R15" s="37">
        <v>13.808999999999999</v>
      </c>
      <c r="S15" s="49">
        <v>0.71299999999999997</v>
      </c>
      <c r="T15" s="49"/>
      <c r="U15" s="49"/>
    </row>
    <row r="16" spans="1:21" ht="10.5" customHeight="1" x14ac:dyDescent="0.2">
      <c r="A16" s="10"/>
      <c r="B16" s="26" t="s">
        <v>156</v>
      </c>
      <c r="C16" s="16"/>
      <c r="D16" s="16"/>
      <c r="E16" s="16"/>
      <c r="F16" s="25">
        <v>292</v>
      </c>
      <c r="G16" s="25">
        <v>16.7</v>
      </c>
      <c r="H16" s="37">
        <v>295</v>
      </c>
      <c r="I16" s="49">
        <v>17</v>
      </c>
      <c r="J16" s="37">
        <v>269</v>
      </c>
      <c r="K16" s="49">
        <v>15.4</v>
      </c>
      <c r="L16" s="37">
        <v>289.22500000000002</v>
      </c>
      <c r="M16" s="49">
        <v>15.839</v>
      </c>
      <c r="N16" s="37">
        <v>251.393</v>
      </c>
      <c r="O16" s="49">
        <v>13.259</v>
      </c>
      <c r="P16" s="37">
        <v>253.85</v>
      </c>
      <c r="Q16" s="49">
        <v>13.275</v>
      </c>
      <c r="R16" s="37">
        <v>274.92399999999998</v>
      </c>
      <c r="S16" s="49">
        <v>14.196</v>
      </c>
      <c r="T16" s="49"/>
      <c r="U16" s="49"/>
    </row>
    <row r="17" spans="1:21" ht="10.5" customHeight="1" x14ac:dyDescent="0.2">
      <c r="A17" s="10"/>
      <c r="B17" s="26" t="s">
        <v>157</v>
      </c>
      <c r="C17" s="16"/>
      <c r="D17" s="16"/>
      <c r="E17" s="16"/>
      <c r="F17" s="25">
        <v>290</v>
      </c>
      <c r="G17" s="25">
        <v>16.600000000000001</v>
      </c>
      <c r="H17" s="37">
        <v>221</v>
      </c>
      <c r="I17" s="49">
        <v>12.7</v>
      </c>
      <c r="J17" s="37">
        <v>229</v>
      </c>
      <c r="K17" s="49">
        <v>13.1</v>
      </c>
      <c r="L17" s="37">
        <v>232.197</v>
      </c>
      <c r="M17" s="49">
        <v>12.715999999999999</v>
      </c>
      <c r="N17" s="37">
        <v>223.625</v>
      </c>
      <c r="O17" s="49">
        <v>11.794</v>
      </c>
      <c r="P17" s="37">
        <v>219.33099999999999</v>
      </c>
      <c r="Q17" s="49">
        <v>11.47</v>
      </c>
      <c r="R17" s="37">
        <v>227.00700000000001</v>
      </c>
      <c r="S17" s="49">
        <v>11.722</v>
      </c>
      <c r="T17" s="49"/>
      <c r="U17" s="49"/>
    </row>
    <row r="18" spans="1:21" ht="13.5" customHeight="1" x14ac:dyDescent="0.2">
      <c r="A18" s="10"/>
      <c r="B18" s="26" t="s">
        <v>44</v>
      </c>
      <c r="C18" s="16"/>
      <c r="D18" s="16"/>
      <c r="E18" s="16"/>
      <c r="F18" s="25">
        <v>114</v>
      </c>
      <c r="G18" s="25">
        <v>6.5</v>
      </c>
      <c r="H18" s="37">
        <v>192</v>
      </c>
      <c r="I18" s="49">
        <v>11.1</v>
      </c>
      <c r="J18" s="37">
        <v>198</v>
      </c>
      <c r="K18" s="49">
        <v>11.4</v>
      </c>
      <c r="L18" s="37">
        <v>183.22800000000001</v>
      </c>
      <c r="M18" s="49">
        <v>10.034000000000001</v>
      </c>
      <c r="N18" s="37">
        <v>172.273</v>
      </c>
      <c r="O18" s="49">
        <v>9.0860000000000003</v>
      </c>
      <c r="P18" s="37">
        <v>176.52500000000001</v>
      </c>
      <c r="Q18" s="49">
        <v>9.2309999999999999</v>
      </c>
      <c r="R18" s="37">
        <v>157.28700000000001</v>
      </c>
      <c r="S18" s="49">
        <v>8.1219999999999999</v>
      </c>
      <c r="T18" s="49"/>
      <c r="U18" s="49"/>
    </row>
    <row r="19" spans="1:21" ht="10.5" customHeight="1" x14ac:dyDescent="0.2">
      <c r="A19" s="10"/>
      <c r="B19" s="26" t="s">
        <v>158</v>
      </c>
      <c r="C19" s="16"/>
      <c r="D19" s="16"/>
      <c r="E19" s="16"/>
      <c r="F19" s="25">
        <v>80</v>
      </c>
      <c r="G19" s="25">
        <v>4.5999999999999996</v>
      </c>
      <c r="H19" s="37">
        <v>143</v>
      </c>
      <c r="I19" s="49">
        <v>8.1999999999999993</v>
      </c>
      <c r="J19" s="37">
        <v>119</v>
      </c>
      <c r="K19" s="49">
        <v>6.8</v>
      </c>
      <c r="L19" s="37">
        <v>114.018</v>
      </c>
      <c r="M19" s="49">
        <v>6.2439999999999998</v>
      </c>
      <c r="N19" s="37">
        <v>163.92699999999999</v>
      </c>
      <c r="O19" s="49">
        <v>8.6460000000000008</v>
      </c>
      <c r="P19" s="37">
        <v>179.67599999999999</v>
      </c>
      <c r="Q19" s="49">
        <v>9.3960000000000008</v>
      </c>
      <c r="R19" s="37">
        <v>159.31200000000001</v>
      </c>
      <c r="S19" s="49">
        <v>8.2260000000000009</v>
      </c>
      <c r="T19" s="49"/>
      <c r="U19" s="49"/>
    </row>
    <row r="20" spans="1:21" ht="10.5" customHeight="1" x14ac:dyDescent="0.2">
      <c r="A20" s="10"/>
      <c r="B20" s="26" t="s">
        <v>77</v>
      </c>
      <c r="C20" s="16"/>
      <c r="D20" s="16"/>
      <c r="E20" s="16"/>
      <c r="F20" s="25">
        <v>128</v>
      </c>
      <c r="G20" s="25">
        <v>7.3</v>
      </c>
      <c r="H20" s="37">
        <v>130</v>
      </c>
      <c r="I20" s="49">
        <v>7.5</v>
      </c>
      <c r="J20" s="37">
        <v>167</v>
      </c>
      <c r="K20" s="49">
        <v>9.6</v>
      </c>
      <c r="L20" s="37">
        <v>187.79300000000001</v>
      </c>
      <c r="M20" s="49">
        <v>10.284000000000001</v>
      </c>
      <c r="N20" s="37">
        <v>209.20599999999999</v>
      </c>
      <c r="O20" s="49">
        <v>11.034000000000001</v>
      </c>
      <c r="P20" s="37">
        <v>207.232</v>
      </c>
      <c r="Q20" s="49">
        <v>10.837</v>
      </c>
      <c r="R20" s="37">
        <v>200.55</v>
      </c>
      <c r="S20" s="49">
        <v>10.356</v>
      </c>
      <c r="T20" s="49"/>
      <c r="U20" s="49"/>
    </row>
    <row r="21" spans="1:21" ht="10.5" customHeight="1" x14ac:dyDescent="0.2">
      <c r="A21" s="10"/>
      <c r="B21" s="26" t="s">
        <v>46</v>
      </c>
      <c r="C21" s="16"/>
      <c r="D21" s="16"/>
      <c r="E21" s="16"/>
      <c r="F21" s="25">
        <v>244</v>
      </c>
      <c r="G21" s="25">
        <v>13.9</v>
      </c>
      <c r="H21" s="37">
        <v>215</v>
      </c>
      <c r="I21" s="49">
        <v>12.4</v>
      </c>
      <c r="J21" s="37">
        <v>244</v>
      </c>
      <c r="K21" s="49">
        <v>14</v>
      </c>
      <c r="L21" s="37">
        <v>348.291</v>
      </c>
      <c r="M21" s="49">
        <v>19.074000000000002</v>
      </c>
      <c r="N21" s="37">
        <v>366.149</v>
      </c>
      <c r="O21" s="49">
        <v>19.311</v>
      </c>
      <c r="P21" s="37">
        <v>404.23200000000003</v>
      </c>
      <c r="Q21" s="49">
        <v>21.138999999999999</v>
      </c>
      <c r="R21" s="37">
        <v>385.71199999999999</v>
      </c>
      <c r="S21" s="49">
        <v>19.917000000000002</v>
      </c>
      <c r="T21" s="49"/>
      <c r="U21" s="49"/>
    </row>
    <row r="22" spans="1:21" ht="19.5" customHeight="1" x14ac:dyDescent="0.2">
      <c r="A22" s="61" t="s">
        <v>148</v>
      </c>
      <c r="B22" s="31"/>
      <c r="C22" s="31"/>
      <c r="D22" s="31"/>
      <c r="E22" s="31"/>
      <c r="F22" s="31"/>
      <c r="G22" s="31"/>
      <c r="H22" s="32">
        <v>1735</v>
      </c>
      <c r="I22" s="50">
        <v>100</v>
      </c>
      <c r="J22" s="32">
        <v>1743</v>
      </c>
      <c r="K22" s="50">
        <v>100</v>
      </c>
      <c r="L22" s="32">
        <v>1826.0139999999999</v>
      </c>
      <c r="M22" s="50">
        <v>100</v>
      </c>
      <c r="N22" s="32">
        <v>1896.0429999999999</v>
      </c>
      <c r="O22" s="50">
        <v>100</v>
      </c>
      <c r="P22" s="32">
        <v>1912.2470000000001</v>
      </c>
      <c r="Q22" s="50">
        <v>100</v>
      </c>
      <c r="R22" s="32">
        <v>1936.585</v>
      </c>
      <c r="S22" s="50">
        <v>100</v>
      </c>
      <c r="T22" s="50"/>
      <c r="U22" s="50"/>
    </row>
    <row r="23" spans="1:21" ht="14.25" customHeight="1" x14ac:dyDescent="0.2">
      <c r="A23" s="10"/>
      <c r="B23" s="26" t="s">
        <v>34</v>
      </c>
      <c r="C23" s="16"/>
      <c r="D23" s="16"/>
      <c r="E23" s="16"/>
      <c r="F23" s="25">
        <v>297</v>
      </c>
      <c r="G23" s="25">
        <v>17</v>
      </c>
      <c r="H23" s="37">
        <v>306</v>
      </c>
      <c r="I23" s="49">
        <v>17.600000000000001</v>
      </c>
      <c r="J23" s="37">
        <v>282</v>
      </c>
      <c r="K23" s="49">
        <v>16.2</v>
      </c>
      <c r="L23" s="37">
        <v>239.077</v>
      </c>
      <c r="M23" s="49">
        <v>13.093</v>
      </c>
      <c r="N23" s="37">
        <v>261.70699999999999</v>
      </c>
      <c r="O23" s="49">
        <v>13.803000000000001</v>
      </c>
      <c r="P23" s="37">
        <v>241.57599999999999</v>
      </c>
      <c r="Q23" s="49">
        <v>12.632999999999999</v>
      </c>
      <c r="R23" s="37">
        <v>276.904</v>
      </c>
      <c r="S23" s="49">
        <v>14.298999999999999</v>
      </c>
      <c r="T23" s="49"/>
      <c r="U23" s="49"/>
    </row>
    <row r="24" spans="1:21" ht="10.5" customHeight="1" x14ac:dyDescent="0.2">
      <c r="A24" s="10"/>
      <c r="B24" s="26" t="s">
        <v>35</v>
      </c>
      <c r="C24" s="16"/>
      <c r="D24" s="16"/>
      <c r="E24" s="16"/>
      <c r="F24" s="25">
        <v>271</v>
      </c>
      <c r="G24" s="25">
        <v>15.5</v>
      </c>
      <c r="H24" s="37">
        <v>259</v>
      </c>
      <c r="I24" s="49">
        <v>14.9</v>
      </c>
      <c r="J24" s="37">
        <v>251</v>
      </c>
      <c r="K24" s="49">
        <v>14.4</v>
      </c>
      <c r="L24" s="37">
        <v>259.57299999999998</v>
      </c>
      <c r="M24" s="49">
        <v>14.215</v>
      </c>
      <c r="N24" s="37">
        <v>256.14400000000001</v>
      </c>
      <c r="O24" s="49">
        <v>13.509</v>
      </c>
      <c r="P24" s="37">
        <v>239.06399999999999</v>
      </c>
      <c r="Q24" s="49">
        <v>12.502000000000001</v>
      </c>
      <c r="R24" s="37">
        <v>276.858</v>
      </c>
      <c r="S24" s="49">
        <v>14.295999999999999</v>
      </c>
      <c r="T24" s="49"/>
      <c r="U24" s="49"/>
    </row>
    <row r="25" spans="1:21" ht="10.5" customHeight="1" x14ac:dyDescent="0.2">
      <c r="A25" s="10"/>
      <c r="B25" s="26" t="s">
        <v>36</v>
      </c>
      <c r="C25" s="16"/>
      <c r="D25" s="16"/>
      <c r="E25" s="16"/>
      <c r="F25" s="25">
        <v>62</v>
      </c>
      <c r="G25" s="25">
        <v>3.6</v>
      </c>
      <c r="H25" s="37">
        <v>56</v>
      </c>
      <c r="I25" s="49">
        <v>3.3</v>
      </c>
      <c r="J25" s="37">
        <v>50</v>
      </c>
      <c r="K25" s="49">
        <v>2.9</v>
      </c>
      <c r="L25" s="37">
        <v>27.553999999999998</v>
      </c>
      <c r="M25" s="49">
        <v>1.5089999999999999</v>
      </c>
      <c r="N25" s="37">
        <v>24.189</v>
      </c>
      <c r="O25" s="49">
        <v>1.276</v>
      </c>
      <c r="P25" s="37">
        <v>11.776</v>
      </c>
      <c r="Q25" s="49">
        <v>0.61599999999999999</v>
      </c>
      <c r="R25" s="37">
        <v>19.765000000000001</v>
      </c>
      <c r="S25" s="49">
        <v>1.0209999999999999</v>
      </c>
      <c r="T25" s="49"/>
      <c r="U25" s="49"/>
    </row>
    <row r="26" spans="1:21" ht="10.5" customHeight="1" x14ac:dyDescent="0.2">
      <c r="A26" s="10"/>
      <c r="B26" s="26" t="s">
        <v>149</v>
      </c>
      <c r="C26" s="16"/>
      <c r="D26" s="16"/>
      <c r="E26" s="16"/>
      <c r="F26" s="25">
        <v>49</v>
      </c>
      <c r="G26" s="25">
        <v>2.8</v>
      </c>
      <c r="H26" s="37">
        <v>27</v>
      </c>
      <c r="I26" s="49">
        <v>1.5</v>
      </c>
      <c r="J26" s="37">
        <v>27</v>
      </c>
      <c r="K26" s="49">
        <v>1.6</v>
      </c>
      <c r="L26" s="37">
        <v>18.832999999999998</v>
      </c>
      <c r="M26" s="49">
        <v>1.0309999999999999</v>
      </c>
      <c r="N26" s="37">
        <v>15.656000000000001</v>
      </c>
      <c r="O26" s="49">
        <v>0.82599999999999996</v>
      </c>
      <c r="P26" s="37">
        <v>16.331</v>
      </c>
      <c r="Q26" s="49">
        <v>0.85399999999999998</v>
      </c>
      <c r="R26" s="37">
        <v>12.042999999999999</v>
      </c>
      <c r="S26" s="49">
        <v>0.622</v>
      </c>
      <c r="T26" s="49"/>
      <c r="U26" s="49"/>
    </row>
    <row r="27" spans="1:21" ht="10.5" customHeight="1" x14ac:dyDescent="0.2">
      <c r="A27" s="10"/>
      <c r="B27" s="26" t="s">
        <v>150</v>
      </c>
      <c r="C27" s="16"/>
      <c r="D27" s="16"/>
      <c r="E27" s="16"/>
      <c r="F27" s="25">
        <v>412</v>
      </c>
      <c r="G27" s="25">
        <v>23.6</v>
      </c>
      <c r="H27" s="37">
        <v>340</v>
      </c>
      <c r="I27" s="49">
        <v>19.600000000000001</v>
      </c>
      <c r="J27" s="37">
        <v>345</v>
      </c>
      <c r="K27" s="49">
        <v>19.8</v>
      </c>
      <c r="L27" s="37">
        <v>394.79700000000003</v>
      </c>
      <c r="M27" s="49">
        <v>21.620999999999999</v>
      </c>
      <c r="N27" s="37">
        <v>381.72</v>
      </c>
      <c r="O27" s="49">
        <v>20.132000000000001</v>
      </c>
      <c r="P27" s="37">
        <v>398.20699999999999</v>
      </c>
      <c r="Q27" s="49">
        <v>20.824000000000002</v>
      </c>
      <c r="R27" s="37">
        <v>405.97899999999998</v>
      </c>
      <c r="S27" s="49">
        <v>20.963999999999999</v>
      </c>
      <c r="T27" s="49"/>
      <c r="U27" s="49"/>
    </row>
    <row r="28" spans="1:21" ht="10.5" customHeight="1" x14ac:dyDescent="0.2">
      <c r="A28" s="10"/>
      <c r="B28" s="26" t="s">
        <v>44</v>
      </c>
      <c r="C28" s="16"/>
      <c r="D28" s="16"/>
      <c r="E28" s="16"/>
      <c r="F28" s="25">
        <v>165</v>
      </c>
      <c r="G28" s="25">
        <v>9.4</v>
      </c>
      <c r="H28" s="37">
        <v>235</v>
      </c>
      <c r="I28" s="49">
        <v>13.5</v>
      </c>
      <c r="J28" s="37">
        <v>240</v>
      </c>
      <c r="K28" s="49">
        <v>13.7</v>
      </c>
      <c r="L28" s="37">
        <v>214.35400000000001</v>
      </c>
      <c r="M28" s="49">
        <v>11.739000000000001</v>
      </c>
      <c r="N28" s="37">
        <v>203.864</v>
      </c>
      <c r="O28" s="49">
        <v>10.752000000000001</v>
      </c>
      <c r="P28" s="37">
        <v>205.56700000000001</v>
      </c>
      <c r="Q28" s="49">
        <v>10.75</v>
      </c>
      <c r="R28" s="37">
        <v>192.35</v>
      </c>
      <c r="S28" s="49">
        <v>9.9320000000000004</v>
      </c>
      <c r="T28" s="49"/>
      <c r="U28" s="49"/>
    </row>
    <row r="29" spans="1:21" ht="13.5" customHeight="1" x14ac:dyDescent="0.2">
      <c r="A29" s="10"/>
      <c r="B29" s="26" t="s">
        <v>151</v>
      </c>
      <c r="C29" s="16"/>
      <c r="D29" s="16"/>
      <c r="E29" s="16"/>
      <c r="F29" s="25">
        <v>38</v>
      </c>
      <c r="G29" s="25">
        <v>2.2000000000000002</v>
      </c>
      <c r="H29" s="37">
        <v>24</v>
      </c>
      <c r="I29" s="49">
        <v>1.4</v>
      </c>
      <c r="J29" s="37">
        <v>32</v>
      </c>
      <c r="K29" s="49">
        <v>1.9</v>
      </c>
      <c r="L29" s="37">
        <v>48.546999999999997</v>
      </c>
      <c r="M29" s="49">
        <v>2.6589999999999998</v>
      </c>
      <c r="N29" s="37">
        <v>73.731999999999999</v>
      </c>
      <c r="O29" s="49">
        <v>3.8889999999999998</v>
      </c>
      <c r="P29" s="37">
        <v>67.466999999999999</v>
      </c>
      <c r="Q29" s="49">
        <v>3.528</v>
      </c>
      <c r="R29" s="37">
        <v>48.243000000000002</v>
      </c>
      <c r="S29" s="49">
        <v>2.4910000000000001</v>
      </c>
      <c r="T29" s="49"/>
      <c r="U29" s="49"/>
    </row>
    <row r="30" spans="1:21" ht="10.5" customHeight="1" x14ac:dyDescent="0.2">
      <c r="A30" s="10"/>
      <c r="B30" s="26" t="s">
        <v>125</v>
      </c>
      <c r="C30" s="16"/>
      <c r="D30" s="16"/>
      <c r="E30" s="16"/>
      <c r="F30" s="25">
        <v>28</v>
      </c>
      <c r="G30" s="25">
        <v>1.6</v>
      </c>
      <c r="H30" s="37">
        <v>36</v>
      </c>
      <c r="I30" s="49">
        <v>2.1</v>
      </c>
      <c r="J30" s="37">
        <v>42</v>
      </c>
      <c r="K30" s="49">
        <v>2.4</v>
      </c>
      <c r="L30" s="37">
        <v>71.13</v>
      </c>
      <c r="M30" s="49">
        <v>3.895</v>
      </c>
      <c r="N30" s="37">
        <v>60.856999999999999</v>
      </c>
      <c r="O30" s="49">
        <v>3.21</v>
      </c>
      <c r="P30" s="37">
        <v>67.997</v>
      </c>
      <c r="Q30" s="49">
        <v>3.556</v>
      </c>
      <c r="R30" s="37">
        <v>82.894999999999996</v>
      </c>
      <c r="S30" s="49">
        <v>4.28</v>
      </c>
      <c r="T30" s="49"/>
      <c r="U30" s="49"/>
    </row>
    <row r="31" spans="1:21" ht="10.5" customHeight="1" x14ac:dyDescent="0.2">
      <c r="A31" s="10"/>
      <c r="B31" s="26" t="s">
        <v>96</v>
      </c>
      <c r="C31" s="16"/>
      <c r="D31" s="16"/>
      <c r="E31" s="16"/>
      <c r="F31" s="25">
        <v>120</v>
      </c>
      <c r="G31" s="25">
        <v>6.9</v>
      </c>
      <c r="H31" s="37">
        <v>200</v>
      </c>
      <c r="I31" s="49">
        <v>11.5</v>
      </c>
      <c r="J31" s="37">
        <v>172</v>
      </c>
      <c r="K31" s="49">
        <v>9.9</v>
      </c>
      <c r="L31" s="37">
        <v>171.53700000000001</v>
      </c>
      <c r="M31" s="49">
        <v>9.3940000000000001</v>
      </c>
      <c r="N31" s="37">
        <v>204.703</v>
      </c>
      <c r="O31" s="49">
        <v>10.795999999999999</v>
      </c>
      <c r="P31" s="37">
        <v>220.33199999999999</v>
      </c>
      <c r="Q31" s="49">
        <v>11.522</v>
      </c>
      <c r="R31" s="37">
        <v>208.78200000000001</v>
      </c>
      <c r="S31" s="49">
        <v>10.781000000000001</v>
      </c>
      <c r="T31" s="49"/>
      <c r="U31" s="49"/>
    </row>
    <row r="32" spans="1:21" ht="10.5" customHeight="1" x14ac:dyDescent="0.2">
      <c r="A32" s="10"/>
      <c r="B32" s="26" t="s">
        <v>77</v>
      </c>
      <c r="C32" s="16"/>
      <c r="D32" s="16"/>
      <c r="E32" s="16"/>
      <c r="F32" s="25">
        <v>165</v>
      </c>
      <c r="G32" s="25">
        <v>9.4</v>
      </c>
      <c r="H32" s="37">
        <v>158</v>
      </c>
      <c r="I32" s="49">
        <v>9.1</v>
      </c>
      <c r="J32" s="37">
        <v>201</v>
      </c>
      <c r="K32" s="49">
        <v>11.5</v>
      </c>
      <c r="L32" s="37">
        <v>211.643</v>
      </c>
      <c r="M32" s="49">
        <v>11.59</v>
      </c>
      <c r="N32" s="37">
        <v>229.91</v>
      </c>
      <c r="O32" s="49">
        <v>12.125999999999999</v>
      </c>
      <c r="P32" s="37">
        <v>229.86799999999999</v>
      </c>
      <c r="Q32" s="49">
        <v>12.021000000000001</v>
      </c>
      <c r="R32" s="37">
        <v>231.08500000000001</v>
      </c>
      <c r="S32" s="49">
        <v>11.933</v>
      </c>
      <c r="T32" s="49"/>
      <c r="U32" s="49"/>
    </row>
    <row r="33" spans="1:21" ht="10.5" customHeight="1" x14ac:dyDescent="0.2">
      <c r="A33" s="62"/>
      <c r="B33" s="34" t="s">
        <v>46</v>
      </c>
      <c r="C33" s="35"/>
      <c r="D33" s="35"/>
      <c r="E33" s="35"/>
      <c r="F33" s="21">
        <v>143</v>
      </c>
      <c r="G33" s="21">
        <v>8.1999999999999993</v>
      </c>
      <c r="H33" s="38">
        <v>94</v>
      </c>
      <c r="I33" s="65">
        <v>5.4</v>
      </c>
      <c r="J33" s="38">
        <v>101</v>
      </c>
      <c r="K33" s="65">
        <v>5.8</v>
      </c>
      <c r="L33" s="38">
        <v>168.96799999999999</v>
      </c>
      <c r="M33" s="65">
        <v>9.2530000000000001</v>
      </c>
      <c r="N33" s="38">
        <v>183.56</v>
      </c>
      <c r="O33" s="65">
        <v>9.6809999999999992</v>
      </c>
      <c r="P33" s="38">
        <v>214.06100000000001</v>
      </c>
      <c r="Q33" s="65">
        <v>11.194000000000001</v>
      </c>
      <c r="R33" s="38">
        <v>181.679</v>
      </c>
      <c r="S33" s="65">
        <v>9.3810000000000002</v>
      </c>
      <c r="T33" s="49"/>
      <c r="U33" s="49"/>
    </row>
    <row r="34" spans="1:21" x14ac:dyDescent="0.2">
      <c r="A34" s="6" t="s">
        <v>13</v>
      </c>
      <c r="B34" s="6"/>
      <c r="C34" s="6"/>
      <c r="D34" s="6"/>
      <c r="E34" s="6"/>
    </row>
    <row r="35" spans="1:21" s="115" customFormat="1" x14ac:dyDescent="0.2">
      <c r="A35" s="177"/>
      <c r="H35" s="202"/>
      <c r="J35" s="202"/>
      <c r="L35" s="203"/>
      <c r="N35" s="203"/>
      <c r="Q35" s="204"/>
      <c r="R35" s="204"/>
      <c r="S35" s="204"/>
      <c r="T35" s="204"/>
    </row>
    <row r="36" spans="1:21" x14ac:dyDescent="0.2">
      <c r="L36" s="87"/>
      <c r="N36" s="87"/>
    </row>
  </sheetData>
  <mergeCells count="7">
    <mergeCell ref="R5:S5"/>
    <mergeCell ref="P5:Q5"/>
    <mergeCell ref="F5:G5"/>
    <mergeCell ref="H5:I5"/>
    <mergeCell ref="L5:M5"/>
    <mergeCell ref="J5:K5"/>
    <mergeCell ref="N5:O5"/>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enableFormatConditionsCalculation="0">
    <tabColor rgb="FF92D050"/>
  </sheetPr>
  <dimension ref="A1:U13"/>
  <sheetViews>
    <sheetView workbookViewId="0">
      <selection sqref="A1:XFD1"/>
    </sheetView>
  </sheetViews>
  <sheetFormatPr defaultRowHeight="12.75" x14ac:dyDescent="0.2"/>
  <cols>
    <col min="1" max="1" width="2.140625" style="1" customWidth="1"/>
    <col min="2" max="2" width="4.42578125" style="1" customWidth="1"/>
    <col min="3" max="3" width="25.140625" style="1" customWidth="1"/>
    <col min="4" max="5" width="1.7109375" style="1" hidden="1" customWidth="1"/>
    <col min="6" max="6" width="6" style="1" hidden="1" customWidth="1"/>
    <col min="7" max="7" width="2.85546875" style="13" hidden="1" customWidth="1"/>
    <col min="8" max="8" width="3.7109375" style="1" hidden="1" customWidth="1"/>
    <col min="9" max="9" width="3.5703125" style="47" customWidth="1"/>
    <col min="10" max="10" width="4" style="1" bestFit="1" customWidth="1"/>
    <col min="11" max="11" width="3.5703125" style="47" customWidth="1"/>
    <col min="12" max="12" width="4" style="1" bestFit="1" customWidth="1"/>
    <col min="13" max="13" width="3.5703125" style="47" customWidth="1"/>
    <col min="14" max="14" width="3.7109375" style="1" bestFit="1" customWidth="1"/>
    <col min="15" max="15" width="4.42578125" style="47" customWidth="1"/>
    <col min="16" max="16" width="3.7109375" style="1" customWidth="1"/>
    <col min="17" max="17" width="4.42578125" style="1" customWidth="1"/>
    <col min="18" max="18" width="3.7109375" style="1" customWidth="1"/>
    <col min="19" max="19" width="4.42578125" style="1" customWidth="1"/>
    <col min="20" max="20" width="3.7109375" style="1" customWidth="1"/>
    <col min="21" max="21" width="3.5703125" style="151" customWidth="1"/>
    <col min="22" max="16384" width="9.140625" style="1"/>
  </cols>
  <sheetData>
    <row r="1" spans="1:21" x14ac:dyDescent="0.2">
      <c r="A1" s="168" t="s">
        <v>354</v>
      </c>
      <c r="C1" s="4"/>
      <c r="D1" s="4"/>
      <c r="E1" s="4"/>
      <c r="F1" s="46"/>
      <c r="G1" s="40"/>
      <c r="H1" s="46"/>
      <c r="I1" s="40"/>
      <c r="J1" s="46"/>
      <c r="K1" s="40"/>
      <c r="L1" s="46"/>
      <c r="M1" s="40"/>
      <c r="N1" s="46"/>
      <c r="O1" s="40"/>
      <c r="P1" s="46"/>
      <c r="Q1" s="40"/>
      <c r="R1" s="46"/>
      <c r="S1" s="40"/>
      <c r="T1" s="46"/>
      <c r="U1" s="40"/>
    </row>
    <row r="2" spans="1:21" hidden="1" x14ac:dyDescent="0.2">
      <c r="B2" s="4"/>
      <c r="C2" s="4"/>
      <c r="D2" s="4"/>
      <c r="E2" s="4"/>
    </row>
    <row r="3" spans="1:21" hidden="1" x14ac:dyDescent="0.2">
      <c r="A3" s="4"/>
      <c r="B3" s="4"/>
      <c r="C3" s="4"/>
      <c r="D3" s="4"/>
      <c r="E3" s="4"/>
    </row>
    <row r="4" spans="1:21" x14ac:dyDescent="0.2">
      <c r="A4" s="4"/>
      <c r="B4" s="4"/>
      <c r="C4" s="4"/>
      <c r="D4" s="4"/>
      <c r="E4" s="4"/>
    </row>
    <row r="5" spans="1:21" ht="12.75" customHeight="1" x14ac:dyDescent="0.2">
      <c r="A5" s="173" t="s">
        <v>14</v>
      </c>
      <c r="B5" s="172"/>
      <c r="C5" s="172"/>
      <c r="D5" s="172"/>
      <c r="E5" s="172"/>
      <c r="F5" s="220" t="s">
        <v>97</v>
      </c>
      <c r="G5" s="220"/>
      <c r="H5" s="220"/>
      <c r="I5" s="219" t="s">
        <v>144</v>
      </c>
      <c r="J5" s="219"/>
      <c r="K5" s="219"/>
      <c r="L5" s="219"/>
      <c r="M5" s="219"/>
      <c r="N5" s="219"/>
      <c r="O5" s="219"/>
      <c r="P5" s="219"/>
      <c r="Q5" s="219"/>
      <c r="R5" s="219"/>
      <c r="S5" s="219"/>
      <c r="T5" s="219"/>
      <c r="U5" s="150"/>
    </row>
    <row r="6" spans="1:21" ht="12.75" customHeight="1" x14ac:dyDescent="0.2">
      <c r="A6" s="29"/>
      <c r="B6" s="29"/>
      <c r="C6" s="29"/>
      <c r="D6" s="29"/>
      <c r="E6" s="29"/>
      <c r="F6" s="221" t="s">
        <v>15</v>
      </c>
      <c r="G6" s="221"/>
      <c r="H6" s="221"/>
      <c r="I6" s="222">
        <v>2007</v>
      </c>
      <c r="J6" s="222"/>
      <c r="K6" s="222">
        <v>2008</v>
      </c>
      <c r="L6" s="222"/>
      <c r="M6" s="222">
        <v>2009</v>
      </c>
      <c r="N6" s="222"/>
      <c r="O6" s="222">
        <v>2010</v>
      </c>
      <c r="P6" s="222"/>
      <c r="Q6" s="222">
        <v>2011</v>
      </c>
      <c r="R6" s="222"/>
      <c r="S6" s="222">
        <v>2012</v>
      </c>
      <c r="T6" s="222"/>
      <c r="U6" s="149"/>
    </row>
    <row r="7" spans="1:21" ht="15" customHeight="1" x14ac:dyDescent="0.2">
      <c r="A7" s="60" t="s">
        <v>127</v>
      </c>
      <c r="B7" s="20"/>
      <c r="C7" s="20"/>
      <c r="D7" s="20"/>
      <c r="E7" s="20"/>
      <c r="F7" s="23">
        <v>509</v>
      </c>
      <c r="G7" s="23" t="s">
        <v>17</v>
      </c>
      <c r="H7" s="23">
        <v>28</v>
      </c>
      <c r="I7" s="63">
        <v>658</v>
      </c>
      <c r="J7" s="126">
        <v>35</v>
      </c>
      <c r="K7" s="63">
        <v>667</v>
      </c>
      <c r="L7" s="126">
        <v>36</v>
      </c>
      <c r="M7" s="63">
        <v>754.31090969000002</v>
      </c>
      <c r="N7" s="126">
        <v>40.519351579999999</v>
      </c>
      <c r="O7" s="63">
        <v>877.02586197999995</v>
      </c>
      <c r="P7" s="126">
        <v>13.366150230000001</v>
      </c>
      <c r="Q7" s="63">
        <v>923.28875479999999</v>
      </c>
      <c r="R7" s="126">
        <v>37.83440366</v>
      </c>
      <c r="S7" s="63">
        <v>957.60542133000001</v>
      </c>
      <c r="T7" s="126">
        <v>36.83355804</v>
      </c>
      <c r="U7" s="32"/>
    </row>
    <row r="8" spans="1:21" ht="13.5" customHeight="1" x14ac:dyDescent="0.2">
      <c r="A8" s="26" t="s">
        <v>16</v>
      </c>
      <c r="B8" s="16"/>
      <c r="C8" s="16"/>
      <c r="D8" s="16"/>
      <c r="E8" s="16"/>
      <c r="F8" s="25">
        <v>294</v>
      </c>
      <c r="G8" s="25" t="s">
        <v>17</v>
      </c>
      <c r="H8" s="25">
        <v>22</v>
      </c>
      <c r="I8" s="37">
        <v>382</v>
      </c>
      <c r="J8" s="127">
        <v>29</v>
      </c>
      <c r="K8" s="37">
        <v>394</v>
      </c>
      <c r="L8" s="127">
        <v>30</v>
      </c>
      <c r="M8" s="37">
        <v>399.27047148999998</v>
      </c>
      <c r="N8" s="127">
        <v>32.989071209999999</v>
      </c>
      <c r="O8" s="37">
        <v>456.48342821</v>
      </c>
      <c r="P8" s="127">
        <v>11.262377900000001</v>
      </c>
      <c r="Q8" s="37">
        <v>471.54314579999999</v>
      </c>
      <c r="R8" s="127">
        <v>32.22049715</v>
      </c>
      <c r="S8" s="37">
        <v>553.11769760000004</v>
      </c>
      <c r="T8" s="127">
        <v>33.295238019999999</v>
      </c>
      <c r="U8" s="37"/>
    </row>
    <row r="9" spans="1:21" ht="10.5" customHeight="1" x14ac:dyDescent="0.2">
      <c r="A9" s="10"/>
      <c r="B9" s="26" t="s">
        <v>115</v>
      </c>
      <c r="C9" s="16" t="s">
        <v>116</v>
      </c>
      <c r="D9" s="16"/>
      <c r="E9" s="16"/>
      <c r="F9" s="25">
        <v>192</v>
      </c>
      <c r="G9" s="25" t="s">
        <v>17</v>
      </c>
      <c r="H9" s="25">
        <v>20</v>
      </c>
      <c r="I9" s="37">
        <v>271</v>
      </c>
      <c r="J9" s="127">
        <v>26</v>
      </c>
      <c r="K9" s="37">
        <v>263</v>
      </c>
      <c r="L9" s="127">
        <v>27</v>
      </c>
      <c r="M9" s="37">
        <v>241.86877243999999</v>
      </c>
      <c r="N9" s="127">
        <v>27.852839670000002</v>
      </c>
      <c r="O9" s="37">
        <v>273.90720714000003</v>
      </c>
      <c r="P9" s="127">
        <v>8.9277540299999991</v>
      </c>
      <c r="Q9" s="37">
        <v>301.22845011999999</v>
      </c>
      <c r="R9" s="127">
        <v>28.086640039999999</v>
      </c>
      <c r="S9" s="37">
        <v>340.64998563</v>
      </c>
      <c r="T9" s="127">
        <v>28.411182360000002</v>
      </c>
      <c r="U9" s="37"/>
    </row>
    <row r="10" spans="1:21" ht="10.5" customHeight="1" x14ac:dyDescent="0.2">
      <c r="A10" s="10"/>
      <c r="B10" s="10"/>
      <c r="C10" s="26" t="s">
        <v>18</v>
      </c>
      <c r="D10" s="16"/>
      <c r="E10" s="16"/>
      <c r="F10" s="25">
        <v>102</v>
      </c>
      <c r="G10" s="25" t="s">
        <v>17</v>
      </c>
      <c r="H10" s="25">
        <v>12</v>
      </c>
      <c r="I10" s="37">
        <v>111</v>
      </c>
      <c r="J10" s="127">
        <v>15</v>
      </c>
      <c r="K10" s="37">
        <v>131</v>
      </c>
      <c r="L10" s="127">
        <v>17</v>
      </c>
      <c r="M10" s="37">
        <v>157.40169904000001</v>
      </c>
      <c r="N10" s="127">
        <v>20.578925129999998</v>
      </c>
      <c r="O10" s="37">
        <v>182.57622107</v>
      </c>
      <c r="P10" s="127">
        <v>7.8857768200000002</v>
      </c>
      <c r="Q10" s="37">
        <v>170.31469568</v>
      </c>
      <c r="R10" s="127">
        <v>19.138733510000002</v>
      </c>
      <c r="S10" s="37">
        <v>212.46771197000001</v>
      </c>
      <c r="T10" s="127">
        <v>22.273945179999998</v>
      </c>
      <c r="U10" s="37"/>
    </row>
    <row r="11" spans="1:21" ht="10.5" customHeight="1" x14ac:dyDescent="0.2">
      <c r="A11" s="26" t="s">
        <v>19</v>
      </c>
      <c r="B11" s="16"/>
      <c r="C11" s="16"/>
      <c r="D11" s="16"/>
      <c r="E11" s="16"/>
      <c r="F11" s="25">
        <v>209</v>
      </c>
      <c r="G11" s="25" t="s">
        <v>17</v>
      </c>
      <c r="H11" s="25">
        <v>20</v>
      </c>
      <c r="I11" s="37">
        <v>262</v>
      </c>
      <c r="J11" s="127">
        <v>26</v>
      </c>
      <c r="K11" s="37">
        <v>254</v>
      </c>
      <c r="L11" s="127">
        <v>25</v>
      </c>
      <c r="M11" s="37">
        <v>292.19446961</v>
      </c>
      <c r="N11" s="127">
        <v>29.679452149999999</v>
      </c>
      <c r="O11" s="37">
        <v>326.65254333000001</v>
      </c>
      <c r="P11" s="127">
        <v>9.2582851399999999</v>
      </c>
      <c r="Q11" s="37">
        <v>360.08599915999997</v>
      </c>
      <c r="R11" s="127">
        <v>28.422679469999999</v>
      </c>
      <c r="S11" s="37">
        <v>366.59135578000001</v>
      </c>
      <c r="T11" s="127">
        <v>28.625135799999999</v>
      </c>
      <c r="U11" s="37"/>
    </row>
    <row r="12" spans="1:21" ht="10.5" customHeight="1" x14ac:dyDescent="0.2">
      <c r="A12" s="34" t="s">
        <v>20</v>
      </c>
      <c r="B12" s="35"/>
      <c r="C12" s="35"/>
      <c r="D12" s="35"/>
      <c r="E12" s="35"/>
      <c r="F12" s="21">
        <v>6</v>
      </c>
      <c r="G12" s="21" t="s">
        <v>17</v>
      </c>
      <c r="H12" s="21">
        <v>3</v>
      </c>
      <c r="I12" s="38">
        <v>14</v>
      </c>
      <c r="J12" s="128">
        <v>6</v>
      </c>
      <c r="K12" s="38">
        <v>19</v>
      </c>
      <c r="L12" s="128">
        <v>7</v>
      </c>
      <c r="M12" s="38">
        <v>62.845968589999998</v>
      </c>
      <c r="N12" s="128">
        <v>14.0851142</v>
      </c>
      <c r="O12" s="38">
        <v>93.889890440000002</v>
      </c>
      <c r="P12" s="128">
        <v>5.7417926599999998</v>
      </c>
      <c r="Q12" s="38">
        <v>91.659609829999994</v>
      </c>
      <c r="R12" s="128">
        <v>16.24164545</v>
      </c>
      <c r="S12" s="38">
        <v>37.896367949999998</v>
      </c>
      <c r="T12" s="128">
        <v>9.6043925800000007</v>
      </c>
      <c r="U12" s="37"/>
    </row>
    <row r="13" spans="1:21" x14ac:dyDescent="0.2">
      <c r="R13" s="87"/>
      <c r="T13" s="87"/>
    </row>
  </sheetData>
  <mergeCells count="9">
    <mergeCell ref="F5:H5"/>
    <mergeCell ref="F6:H6"/>
    <mergeCell ref="I6:J6"/>
    <mergeCell ref="M6:N6"/>
    <mergeCell ref="S6:T6"/>
    <mergeCell ref="I5:T5"/>
    <mergeCell ref="Q6:R6"/>
    <mergeCell ref="O6:P6"/>
    <mergeCell ref="K6:L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92D050"/>
  </sheetPr>
  <dimension ref="A1:U8"/>
  <sheetViews>
    <sheetView workbookViewId="0">
      <selection activeCell="U28" sqref="U28"/>
    </sheetView>
  </sheetViews>
  <sheetFormatPr defaultRowHeight="12.75" x14ac:dyDescent="0.2"/>
  <cols>
    <col min="1" max="1" width="21.42578125" style="1" customWidth="1"/>
    <col min="2" max="5" width="1.5703125" style="1" hidden="1" customWidth="1"/>
    <col min="6" max="6" width="7.85546875" style="1" hidden="1" customWidth="1"/>
    <col min="7" max="7" width="6.28515625" style="1" hidden="1" customWidth="1"/>
    <col min="8" max="8" width="3.5703125" style="1" customWidth="1"/>
    <col min="9" max="9" width="4.7109375" style="1" customWidth="1"/>
    <col min="10" max="10" width="3.5703125" style="1" customWidth="1"/>
    <col min="11" max="11" width="4.7109375" style="1" customWidth="1"/>
    <col min="12" max="12" width="3.5703125" style="1" customWidth="1"/>
    <col min="13" max="13" width="4.7109375" style="1" customWidth="1"/>
    <col min="14" max="14" width="3.5703125" style="1" customWidth="1"/>
    <col min="15" max="15" width="4.7109375" style="1" customWidth="1"/>
    <col min="16" max="16" width="3.5703125" style="1" customWidth="1"/>
    <col min="17" max="17" width="4.7109375" style="1" customWidth="1"/>
    <col min="18" max="18" width="3.5703125" style="1" customWidth="1"/>
    <col min="19" max="19" width="4.7109375" style="1" customWidth="1"/>
    <col min="20" max="16384" width="9.140625" style="1"/>
  </cols>
  <sheetData>
    <row r="1" spans="1:21" x14ac:dyDescent="0.2">
      <c r="A1" s="168" t="s">
        <v>355</v>
      </c>
      <c r="C1" s="4"/>
      <c r="D1" s="4"/>
      <c r="E1" s="4"/>
      <c r="F1" s="46"/>
      <c r="G1" s="40"/>
      <c r="H1" s="46"/>
      <c r="I1" s="40"/>
      <c r="J1" s="46"/>
      <c r="K1" s="40"/>
      <c r="L1" s="46"/>
      <c r="M1" s="40"/>
      <c r="N1" s="46"/>
      <c r="O1" s="40"/>
      <c r="P1" s="46"/>
      <c r="Q1" s="40"/>
      <c r="R1" s="46"/>
      <c r="S1" s="40"/>
      <c r="T1" s="46"/>
      <c r="U1" s="40"/>
    </row>
    <row r="2" spans="1:21" hidden="1" x14ac:dyDescent="0.2">
      <c r="B2" s="4"/>
      <c r="C2" s="4"/>
      <c r="D2" s="4"/>
      <c r="E2" s="4"/>
    </row>
    <row r="3" spans="1:21" hidden="1" x14ac:dyDescent="0.2">
      <c r="A3" s="4"/>
      <c r="B3" s="4"/>
      <c r="C3" s="4"/>
      <c r="D3" s="4"/>
      <c r="E3" s="4"/>
    </row>
    <row r="4" spans="1:21" hidden="1" x14ac:dyDescent="0.2">
      <c r="A4" s="4"/>
      <c r="B4" s="4"/>
      <c r="C4" s="4"/>
      <c r="D4" s="4"/>
      <c r="E4" s="4"/>
    </row>
    <row r="5" spans="1:21" x14ac:dyDescent="0.2">
      <c r="A5" s="4"/>
      <c r="B5" s="4"/>
      <c r="C5" s="4"/>
      <c r="D5" s="4"/>
      <c r="E5" s="4"/>
    </row>
    <row r="6" spans="1:21" x14ac:dyDescent="0.2">
      <c r="A6" s="28"/>
      <c r="B6" s="28"/>
      <c r="C6" s="28"/>
      <c r="D6" s="28"/>
      <c r="E6" s="28"/>
      <c r="F6" s="224">
        <v>2006</v>
      </c>
      <c r="G6" s="224"/>
      <c r="H6" s="223">
        <v>2007</v>
      </c>
      <c r="I6" s="223"/>
      <c r="J6" s="223">
        <v>2008</v>
      </c>
      <c r="K6" s="223"/>
      <c r="L6" s="223">
        <v>2009</v>
      </c>
      <c r="M6" s="223"/>
      <c r="N6" s="223">
        <v>2010</v>
      </c>
      <c r="O6" s="223"/>
      <c r="P6" s="223">
        <v>2011</v>
      </c>
      <c r="Q6" s="223"/>
      <c r="R6" s="223">
        <v>2012</v>
      </c>
      <c r="S6" s="223"/>
    </row>
    <row r="7" spans="1:21" ht="14.25" customHeight="1" x14ac:dyDescent="0.2">
      <c r="A7" s="27" t="s">
        <v>22</v>
      </c>
      <c r="B7" s="9"/>
      <c r="C7" s="9"/>
      <c r="D7" s="9"/>
      <c r="E7" s="9"/>
      <c r="F7" s="33">
        <v>14.855</v>
      </c>
      <c r="G7" s="54">
        <v>5.734</v>
      </c>
      <c r="H7" s="33">
        <v>18.95</v>
      </c>
      <c r="I7" s="129">
        <v>7.2320000000000002</v>
      </c>
      <c r="J7" s="33">
        <v>28.202000000000002</v>
      </c>
      <c r="K7" s="129">
        <v>9.4109999999999996</v>
      </c>
      <c r="L7" s="33">
        <v>24.515440049999999</v>
      </c>
      <c r="M7" s="129">
        <v>8.5154840499999995</v>
      </c>
      <c r="N7" s="33">
        <v>26.675366520000001</v>
      </c>
      <c r="O7" s="129">
        <v>2.73464112</v>
      </c>
      <c r="P7" s="33">
        <v>30.837580240000001</v>
      </c>
      <c r="Q7" s="129">
        <v>9.4620171499999994</v>
      </c>
      <c r="R7" s="33">
        <v>29.80483825</v>
      </c>
      <c r="S7" s="129">
        <v>9.3414930999999992</v>
      </c>
    </row>
    <row r="8" spans="1:21" s="67" customFormat="1" x14ac:dyDescent="0.2">
      <c r="A8" s="66" t="s">
        <v>117</v>
      </c>
      <c r="B8" s="39"/>
      <c r="C8" s="39"/>
      <c r="D8" s="39"/>
      <c r="E8" s="39"/>
      <c r="F8" s="22" t="s">
        <v>23</v>
      </c>
      <c r="G8" s="22"/>
      <c r="H8" s="38">
        <v>14.2</v>
      </c>
      <c r="I8" s="128">
        <v>4.9000000000000004</v>
      </c>
      <c r="J8" s="38">
        <v>14.8</v>
      </c>
      <c r="K8" s="128">
        <v>5.8</v>
      </c>
      <c r="L8" s="38">
        <v>22.397686719999999</v>
      </c>
      <c r="M8" s="128">
        <v>7.4484075199999999</v>
      </c>
      <c r="N8" s="38">
        <v>10.52441172</v>
      </c>
      <c r="O8" s="128">
        <v>0.65592908000000005</v>
      </c>
      <c r="P8" s="38">
        <v>9.2215893500000004</v>
      </c>
      <c r="Q8" s="128">
        <v>0.91710022999999996</v>
      </c>
      <c r="R8" s="38">
        <v>10.983615410000001</v>
      </c>
      <c r="S8" s="128">
        <v>0.99672607000000002</v>
      </c>
    </row>
  </sheetData>
  <mergeCells count="7">
    <mergeCell ref="R6:S6"/>
    <mergeCell ref="P6:Q6"/>
    <mergeCell ref="F6:G6"/>
    <mergeCell ref="H6:I6"/>
    <mergeCell ref="J6:K6"/>
    <mergeCell ref="L6:M6"/>
    <mergeCell ref="N6:O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indexed="12"/>
  </sheetPr>
  <dimension ref="A1"/>
  <sheetViews>
    <sheetView workbookViewId="0">
      <selection activeCell="P27" sqref="P27"/>
    </sheetView>
  </sheetViews>
  <sheetFormatPr defaultRowHeight="12.75" x14ac:dyDescent="0.2"/>
  <cols>
    <col min="1" max="16384" width="9.140625" style="74"/>
  </cols>
  <sheetData/>
  <phoneticPr fontId="19"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enableFormatConditionsCalculation="0">
    <tabColor rgb="FF92D050"/>
  </sheetPr>
  <dimension ref="A1:U20"/>
  <sheetViews>
    <sheetView workbookViewId="0">
      <selection activeCell="F6" sqref="F6:S6"/>
    </sheetView>
  </sheetViews>
  <sheetFormatPr defaultRowHeight="12.75" x14ac:dyDescent="0.2"/>
  <cols>
    <col min="1" max="1" width="1.42578125" style="1" customWidth="1"/>
    <col min="2" max="2" width="17.5703125" style="1" customWidth="1"/>
    <col min="3" max="5" width="1.5703125" style="1" hidden="1" customWidth="1"/>
    <col min="6" max="6" width="5.42578125" style="46" customWidth="1"/>
    <col min="7" max="7" width="5.42578125" style="40" customWidth="1"/>
    <col min="8" max="8" width="5.42578125" style="46" customWidth="1"/>
    <col min="9" max="9" width="5.42578125" style="40" customWidth="1"/>
    <col min="10" max="10" width="5.42578125" style="46" customWidth="1"/>
    <col min="11" max="11" width="5.42578125" style="40" customWidth="1"/>
    <col min="12" max="12" width="5.42578125" style="46" customWidth="1"/>
    <col min="13" max="13" width="5.42578125" style="40" customWidth="1"/>
    <col min="14" max="14" width="5.42578125" style="46" customWidth="1"/>
    <col min="15" max="15" width="5.42578125" style="40" customWidth="1"/>
    <col min="16" max="16" width="5.42578125" style="46" customWidth="1"/>
    <col min="17" max="17" width="5.42578125" style="40" customWidth="1"/>
    <col min="18" max="18" width="5.42578125" style="46" customWidth="1"/>
    <col min="19" max="19" width="5.42578125" style="40" customWidth="1"/>
    <col min="20" max="20" width="5.42578125" style="46" customWidth="1"/>
    <col min="21" max="21" width="5.42578125" style="40" customWidth="1"/>
    <col min="22" max="16384" width="9.140625" style="1"/>
  </cols>
  <sheetData>
    <row r="1" spans="1:21" x14ac:dyDescent="0.2">
      <c r="A1" s="115"/>
    </row>
    <row r="2" spans="1:21" x14ac:dyDescent="0.2">
      <c r="A2" s="137" t="s">
        <v>288</v>
      </c>
      <c r="C2" s="4"/>
      <c r="D2" s="4"/>
      <c r="E2" s="4"/>
    </row>
    <row r="3" spans="1:21" x14ac:dyDescent="0.2">
      <c r="A3" s="138" t="s">
        <v>289</v>
      </c>
      <c r="C3" s="5"/>
      <c r="D3" s="5"/>
      <c r="E3" s="5"/>
    </row>
    <row r="4" spans="1:21" x14ac:dyDescent="0.2">
      <c r="A4" s="115"/>
    </row>
    <row r="5" spans="1:21" ht="12.75" customHeight="1" x14ac:dyDescent="0.2">
      <c r="A5" s="227" t="s">
        <v>147</v>
      </c>
      <c r="B5" s="227"/>
      <c r="C5" s="14"/>
      <c r="D5" s="14"/>
      <c r="E5" s="14"/>
      <c r="F5" s="218" t="s">
        <v>27</v>
      </c>
      <c r="G5" s="218"/>
      <c r="H5" s="218"/>
      <c r="I5" s="218"/>
      <c r="J5" s="218"/>
      <c r="K5" s="218"/>
      <c r="L5" s="218"/>
      <c r="M5" s="218"/>
      <c r="N5" s="218"/>
      <c r="O5" s="218"/>
      <c r="P5" s="218"/>
      <c r="Q5" s="218"/>
      <c r="R5" s="218"/>
      <c r="S5" s="218"/>
      <c r="T5" s="218"/>
      <c r="U5" s="218"/>
    </row>
    <row r="6" spans="1:21" x14ac:dyDescent="0.2">
      <c r="A6" s="228"/>
      <c r="B6" s="228"/>
      <c r="C6" s="15"/>
      <c r="D6" s="15"/>
      <c r="E6" s="15"/>
      <c r="F6" s="229" t="s">
        <v>28</v>
      </c>
      <c r="G6" s="229"/>
      <c r="H6" s="229" t="s">
        <v>29</v>
      </c>
      <c r="I6" s="229"/>
      <c r="J6" s="229" t="s">
        <v>30</v>
      </c>
      <c r="K6" s="229"/>
      <c r="L6" s="229" t="s">
        <v>31</v>
      </c>
      <c r="M6" s="229"/>
      <c r="N6" s="229" t="s">
        <v>32</v>
      </c>
      <c r="O6" s="229"/>
      <c r="P6" s="229" t="s">
        <v>33</v>
      </c>
      <c r="Q6" s="229"/>
      <c r="R6" s="229" t="s">
        <v>285</v>
      </c>
      <c r="S6" s="229"/>
      <c r="T6" s="229" t="s">
        <v>21</v>
      </c>
      <c r="U6" s="229"/>
    </row>
    <row r="7" spans="1:21" ht="14.25" customHeight="1" x14ac:dyDescent="0.2">
      <c r="A7" s="69" t="s">
        <v>128</v>
      </c>
      <c r="B7" s="69"/>
      <c r="C7" s="69"/>
      <c r="D7" s="69"/>
      <c r="E7" s="69"/>
      <c r="F7" s="100">
        <v>546.43200000000002</v>
      </c>
      <c r="G7" s="94">
        <v>13.63</v>
      </c>
      <c r="H7" s="100">
        <v>278.85700000000003</v>
      </c>
      <c r="I7" s="94">
        <v>9.5519999999999996</v>
      </c>
      <c r="J7" s="100">
        <v>274.62400000000002</v>
      </c>
      <c r="K7" s="94">
        <v>8.82</v>
      </c>
      <c r="L7" s="100">
        <v>412.66800000000001</v>
      </c>
      <c r="M7" s="94">
        <v>9.0030000000000001</v>
      </c>
      <c r="N7" s="100">
        <v>203.02799999999999</v>
      </c>
      <c r="O7" s="94">
        <v>3.9710000000000001</v>
      </c>
      <c r="P7" s="100">
        <v>98.281999999999996</v>
      </c>
      <c r="Q7" s="94">
        <v>4.1900000000000004</v>
      </c>
      <c r="R7" s="100">
        <v>122.694</v>
      </c>
      <c r="S7" s="94">
        <v>4.5339999999999998</v>
      </c>
      <c r="T7" s="111">
        <v>1936.585</v>
      </c>
      <c r="U7" s="94">
        <v>2.5169999999999999</v>
      </c>
    </row>
    <row r="8" spans="1:21" ht="14.25" customHeight="1" x14ac:dyDescent="0.2">
      <c r="A8" s="10" t="s">
        <v>234</v>
      </c>
      <c r="B8" s="10"/>
      <c r="C8" s="10"/>
      <c r="D8" s="10"/>
      <c r="E8" s="10"/>
      <c r="F8" s="98">
        <v>37.256</v>
      </c>
      <c r="G8" s="95">
        <v>11.69</v>
      </c>
      <c r="H8" s="98">
        <v>11.347</v>
      </c>
      <c r="I8" s="95">
        <v>5.9210000000000003</v>
      </c>
      <c r="J8" s="98">
        <v>14.65</v>
      </c>
      <c r="K8" s="95">
        <v>6.74</v>
      </c>
      <c r="L8" s="98">
        <v>133.917</v>
      </c>
      <c r="M8" s="95">
        <v>16.504999999999999</v>
      </c>
      <c r="N8" s="98">
        <v>24.97</v>
      </c>
      <c r="O8" s="95">
        <v>6.3949999999999996</v>
      </c>
      <c r="P8" s="98">
        <v>5.2110000000000003</v>
      </c>
      <c r="Q8" s="95">
        <v>2.698</v>
      </c>
      <c r="R8" s="98">
        <v>5.1849999999999996</v>
      </c>
      <c r="S8" s="95">
        <v>3.46</v>
      </c>
      <c r="T8" s="98">
        <v>232.536</v>
      </c>
      <c r="U8" s="95">
        <v>23.408000000000001</v>
      </c>
    </row>
    <row r="9" spans="1:21" ht="10.5" customHeight="1" x14ac:dyDescent="0.2">
      <c r="A9" s="10" t="s">
        <v>35</v>
      </c>
      <c r="B9" s="10"/>
      <c r="C9" s="10"/>
      <c r="D9" s="10"/>
      <c r="E9" s="10"/>
      <c r="F9" s="98">
        <v>32.954999999999998</v>
      </c>
      <c r="G9" s="95">
        <v>11.115</v>
      </c>
      <c r="H9" s="98">
        <v>22.177</v>
      </c>
      <c r="I9" s="95">
        <v>8.4480000000000004</v>
      </c>
      <c r="J9" s="98">
        <v>38.195999999999998</v>
      </c>
      <c r="K9" s="95">
        <v>11.346</v>
      </c>
      <c r="L9" s="98">
        <v>32.542999999999999</v>
      </c>
      <c r="M9" s="95">
        <v>9.2750000000000004</v>
      </c>
      <c r="N9" s="98">
        <v>49.890999999999998</v>
      </c>
      <c r="O9" s="95">
        <v>8.4559999999999995</v>
      </c>
      <c r="P9" s="98">
        <v>30.332000000000001</v>
      </c>
      <c r="Q9" s="95">
        <v>6.3979999999999997</v>
      </c>
      <c r="R9" s="98">
        <v>28.279</v>
      </c>
      <c r="S9" s="95">
        <v>6.742</v>
      </c>
      <c r="T9" s="98">
        <v>234.37200000000001</v>
      </c>
      <c r="U9" s="95">
        <v>23.794</v>
      </c>
    </row>
    <row r="10" spans="1:21" ht="11.25" customHeight="1" x14ac:dyDescent="0.2">
      <c r="A10" s="10" t="s">
        <v>36</v>
      </c>
      <c r="B10" s="10"/>
      <c r="C10" s="10"/>
      <c r="D10" s="10"/>
      <c r="E10" s="10"/>
      <c r="F10" s="98">
        <v>3.5070000000000001</v>
      </c>
      <c r="G10" s="95">
        <v>3.597</v>
      </c>
      <c r="H10" s="98">
        <v>10.15</v>
      </c>
      <c r="I10" s="95">
        <v>6.1319999999999997</v>
      </c>
      <c r="J10" s="98" t="s">
        <v>12</v>
      </c>
      <c r="K10" s="95" t="s">
        <v>159</v>
      </c>
      <c r="L10" s="98" t="s">
        <v>12</v>
      </c>
      <c r="M10" s="95" t="s">
        <v>159</v>
      </c>
      <c r="N10" s="98" t="s">
        <v>210</v>
      </c>
      <c r="O10" s="95" t="s">
        <v>159</v>
      </c>
      <c r="P10" s="98" t="s">
        <v>210</v>
      </c>
      <c r="Q10" s="95" t="s">
        <v>159</v>
      </c>
      <c r="R10" s="98" t="s">
        <v>210</v>
      </c>
      <c r="S10" s="95" t="s">
        <v>159</v>
      </c>
      <c r="T10" s="98">
        <v>17.151</v>
      </c>
      <c r="U10" s="95">
        <v>8.0809999999999995</v>
      </c>
    </row>
    <row r="11" spans="1:21" s="115" customFormat="1" ht="10.5" customHeight="1" x14ac:dyDescent="0.2">
      <c r="A11" s="152" t="s">
        <v>222</v>
      </c>
      <c r="B11" s="152"/>
      <c r="C11" s="152"/>
      <c r="D11" s="152"/>
      <c r="E11" s="152"/>
      <c r="F11" s="114">
        <v>23.158000000000001</v>
      </c>
      <c r="G11" s="141">
        <v>9.1630000000000003</v>
      </c>
      <c r="H11" s="114">
        <v>12.568</v>
      </c>
      <c r="I11" s="141">
        <v>6.6520000000000001</v>
      </c>
      <c r="J11" s="114">
        <v>4.8049999999999997</v>
      </c>
      <c r="K11" s="141">
        <v>4.2629999999999999</v>
      </c>
      <c r="L11" s="114">
        <v>4.9749999999999996</v>
      </c>
      <c r="M11" s="141">
        <v>3.6070000000000002</v>
      </c>
      <c r="N11" s="114" t="s">
        <v>12</v>
      </c>
      <c r="O11" s="141" t="s">
        <v>159</v>
      </c>
      <c r="P11" s="114">
        <v>1.1919999999999999</v>
      </c>
      <c r="Q11" s="141">
        <v>1.4450000000000001</v>
      </c>
      <c r="R11" s="114" t="s">
        <v>12</v>
      </c>
      <c r="S11" s="141" t="s">
        <v>159</v>
      </c>
      <c r="T11" s="114">
        <v>47.734000000000002</v>
      </c>
      <c r="U11" s="141">
        <v>12.772</v>
      </c>
    </row>
    <row r="12" spans="1:21" ht="10.5" customHeight="1" x14ac:dyDescent="0.2">
      <c r="A12" s="10" t="s">
        <v>42</v>
      </c>
      <c r="B12" s="10"/>
      <c r="C12" s="10"/>
      <c r="D12" s="10"/>
      <c r="E12" s="10"/>
      <c r="F12" s="98">
        <v>94.730999999999995</v>
      </c>
      <c r="G12" s="95">
        <v>17.190999999999999</v>
      </c>
      <c r="H12" s="98">
        <v>31.84</v>
      </c>
      <c r="I12" s="95">
        <v>9.7279999999999998</v>
      </c>
      <c r="J12" s="98">
        <v>24.373999999999999</v>
      </c>
      <c r="K12" s="95">
        <v>8.1289999999999996</v>
      </c>
      <c r="L12" s="98">
        <v>83.917000000000002</v>
      </c>
      <c r="M12" s="95">
        <v>13.645</v>
      </c>
      <c r="N12" s="98">
        <v>27.731999999999999</v>
      </c>
      <c r="O12" s="95">
        <v>5.6289999999999996</v>
      </c>
      <c r="P12" s="98">
        <v>7.1289999999999996</v>
      </c>
      <c r="Q12" s="95">
        <v>2.512</v>
      </c>
      <c r="R12" s="98">
        <v>5.2009999999999996</v>
      </c>
      <c r="S12" s="95">
        <v>2.2080000000000002</v>
      </c>
      <c r="T12" s="98">
        <v>274.92399999999998</v>
      </c>
      <c r="U12" s="95">
        <v>25.806000000000001</v>
      </c>
    </row>
    <row r="13" spans="1:21" ht="10.5" customHeight="1" x14ac:dyDescent="0.2">
      <c r="A13" s="10" t="s">
        <v>43</v>
      </c>
      <c r="B13" s="10"/>
      <c r="C13" s="10"/>
      <c r="D13" s="10"/>
      <c r="E13" s="10"/>
      <c r="F13" s="98">
        <v>67.515000000000001</v>
      </c>
      <c r="G13" s="95">
        <v>14.779</v>
      </c>
      <c r="H13" s="98">
        <v>33.195999999999998</v>
      </c>
      <c r="I13" s="95">
        <v>10.051</v>
      </c>
      <c r="J13" s="98">
        <v>28.404</v>
      </c>
      <c r="K13" s="95">
        <v>9.7170000000000005</v>
      </c>
      <c r="L13" s="98">
        <v>22.053999999999998</v>
      </c>
      <c r="M13" s="95">
        <v>7.5419999999999998</v>
      </c>
      <c r="N13" s="98">
        <v>24.44</v>
      </c>
      <c r="O13" s="95">
        <v>5.51</v>
      </c>
      <c r="P13" s="98">
        <v>21.23</v>
      </c>
      <c r="Q13" s="95">
        <v>5.8209999999999997</v>
      </c>
      <c r="R13" s="98">
        <v>30.167000000000002</v>
      </c>
      <c r="S13" s="95">
        <v>6.524</v>
      </c>
      <c r="T13" s="98">
        <v>227.00700000000001</v>
      </c>
      <c r="U13" s="95">
        <v>23.901</v>
      </c>
    </row>
    <row r="14" spans="1:21" ht="13.5" customHeight="1" x14ac:dyDescent="0.2">
      <c r="A14" s="10" t="s">
        <v>44</v>
      </c>
      <c r="B14" s="10"/>
      <c r="C14" s="10"/>
      <c r="D14" s="10"/>
      <c r="E14" s="10"/>
      <c r="F14" s="98">
        <v>83.186999999999998</v>
      </c>
      <c r="G14" s="95">
        <v>16.238</v>
      </c>
      <c r="H14" s="98">
        <v>37.479999999999997</v>
      </c>
      <c r="I14" s="95">
        <v>10.204000000000001</v>
      </c>
      <c r="J14" s="98">
        <v>14.836</v>
      </c>
      <c r="K14" s="95">
        <v>6.931</v>
      </c>
      <c r="L14" s="98">
        <v>8.6319999999999997</v>
      </c>
      <c r="M14" s="95">
        <v>4.7560000000000002</v>
      </c>
      <c r="N14" s="98">
        <v>4.2480000000000002</v>
      </c>
      <c r="O14" s="95">
        <v>1.9950000000000001</v>
      </c>
      <c r="P14" s="98">
        <v>4.5090000000000003</v>
      </c>
      <c r="Q14" s="95">
        <v>2.448</v>
      </c>
      <c r="R14" s="98">
        <v>4.3949999999999996</v>
      </c>
      <c r="S14" s="95">
        <v>3.2069999999999999</v>
      </c>
      <c r="T14" s="98">
        <v>157.28700000000001</v>
      </c>
      <c r="U14" s="95">
        <v>21.126000000000001</v>
      </c>
    </row>
    <row r="15" spans="1:21" ht="10.5" customHeight="1" x14ac:dyDescent="0.2">
      <c r="A15" s="10" t="s">
        <v>45</v>
      </c>
      <c r="B15" s="10"/>
      <c r="C15" s="10"/>
      <c r="D15" s="10"/>
      <c r="E15" s="10"/>
      <c r="F15" s="98">
        <v>49.012</v>
      </c>
      <c r="G15" s="95">
        <v>11.798</v>
      </c>
      <c r="H15" s="98">
        <v>25.527000000000001</v>
      </c>
      <c r="I15" s="95">
        <v>8.1449999999999996</v>
      </c>
      <c r="J15" s="98">
        <v>32.283999999999999</v>
      </c>
      <c r="K15" s="95">
        <v>10.377000000000001</v>
      </c>
      <c r="L15" s="98">
        <v>29.408000000000001</v>
      </c>
      <c r="M15" s="95">
        <v>8.875</v>
      </c>
      <c r="N15" s="98">
        <v>9.5069999999999997</v>
      </c>
      <c r="O15" s="95">
        <v>3.7269999999999999</v>
      </c>
      <c r="P15" s="98">
        <v>3.15</v>
      </c>
      <c r="Q15" s="95">
        <v>2.0569999999999999</v>
      </c>
      <c r="R15" s="98">
        <v>10.423</v>
      </c>
      <c r="S15" s="95">
        <v>4.5460000000000003</v>
      </c>
      <c r="T15" s="98">
        <v>159.31200000000001</v>
      </c>
      <c r="U15" s="95">
        <v>20.657</v>
      </c>
    </row>
    <row r="16" spans="1:21" ht="10.5" customHeight="1" x14ac:dyDescent="0.2">
      <c r="A16" s="10" t="s">
        <v>4</v>
      </c>
      <c r="B16" s="10"/>
      <c r="C16" s="10"/>
      <c r="D16" s="10"/>
      <c r="E16" s="10"/>
      <c r="F16" s="98">
        <v>19.224</v>
      </c>
      <c r="G16" s="95">
        <v>8.1479999999999997</v>
      </c>
      <c r="H16" s="98">
        <v>28.145</v>
      </c>
      <c r="I16" s="95">
        <v>9.27</v>
      </c>
      <c r="J16" s="98">
        <v>56.56</v>
      </c>
      <c r="K16" s="95">
        <v>13.555</v>
      </c>
      <c r="L16" s="98">
        <v>39.381</v>
      </c>
      <c r="M16" s="95">
        <v>9.81</v>
      </c>
      <c r="N16" s="98">
        <v>35.6</v>
      </c>
      <c r="O16" s="95">
        <v>7.1479999999999997</v>
      </c>
      <c r="P16" s="98">
        <v>10.116</v>
      </c>
      <c r="Q16" s="95">
        <v>4.4610000000000003</v>
      </c>
      <c r="R16" s="98">
        <v>11.523999999999999</v>
      </c>
      <c r="S16" s="95">
        <v>4.2709999999999999</v>
      </c>
      <c r="T16" s="98">
        <v>200.55</v>
      </c>
      <c r="U16" s="95">
        <v>21.77</v>
      </c>
    </row>
    <row r="17" spans="1:21" ht="10.5" customHeight="1" x14ac:dyDescent="0.2">
      <c r="A17" s="62" t="s">
        <v>46</v>
      </c>
      <c r="B17" s="62"/>
      <c r="C17" s="62"/>
      <c r="D17" s="62"/>
      <c r="E17" s="62"/>
      <c r="F17" s="99">
        <v>135.886</v>
      </c>
      <c r="G17" s="101">
        <v>17.978000000000002</v>
      </c>
      <c r="H17" s="99">
        <v>66.427000000000007</v>
      </c>
      <c r="I17" s="101">
        <v>13.289</v>
      </c>
      <c r="J17" s="99">
        <v>57.837000000000003</v>
      </c>
      <c r="K17" s="101">
        <v>13.24</v>
      </c>
      <c r="L17" s="99">
        <v>57.024999999999999</v>
      </c>
      <c r="M17" s="101">
        <v>11.351000000000001</v>
      </c>
      <c r="N17" s="99">
        <v>26.039000000000001</v>
      </c>
      <c r="O17" s="101">
        <v>6.2789999999999999</v>
      </c>
      <c r="P17" s="99">
        <v>15.413</v>
      </c>
      <c r="Q17" s="101">
        <v>4.2709999999999999</v>
      </c>
      <c r="R17" s="99">
        <v>27.084</v>
      </c>
      <c r="S17" s="101">
        <v>6.25</v>
      </c>
      <c r="T17" s="99">
        <v>385.71199999999999</v>
      </c>
      <c r="U17" s="101">
        <v>29.911999999999999</v>
      </c>
    </row>
    <row r="18" spans="1:21" x14ac:dyDescent="0.2">
      <c r="A18" s="177" t="s">
        <v>245</v>
      </c>
      <c r="B18" s="177"/>
      <c r="C18" s="177"/>
      <c r="D18" s="177"/>
      <c r="E18" s="177"/>
      <c r="F18" s="178"/>
      <c r="G18" s="179"/>
      <c r="H18" s="178"/>
      <c r="I18" s="179"/>
      <c r="J18" s="178"/>
      <c r="K18" s="179"/>
      <c r="L18" s="178"/>
      <c r="M18" s="179"/>
      <c r="N18" s="178"/>
      <c r="O18" s="179"/>
      <c r="P18" s="178"/>
      <c r="Q18" s="179"/>
      <c r="R18" s="178"/>
      <c r="S18" s="179"/>
      <c r="T18" s="178"/>
      <c r="U18" s="179"/>
    </row>
    <row r="19" spans="1:21" ht="22.5" customHeight="1" x14ac:dyDescent="0.2">
      <c r="A19" s="205" t="s">
        <v>257</v>
      </c>
      <c r="B19" s="225" t="s">
        <v>259</v>
      </c>
      <c r="C19" s="226"/>
      <c r="D19" s="226"/>
      <c r="E19" s="226"/>
      <c r="F19" s="226"/>
      <c r="G19" s="226"/>
      <c r="H19" s="226"/>
      <c r="I19" s="226"/>
      <c r="J19" s="226"/>
      <c r="K19" s="226"/>
      <c r="L19" s="226"/>
      <c r="M19" s="226"/>
      <c r="N19" s="226"/>
      <c r="O19" s="226"/>
      <c r="P19" s="226"/>
      <c r="Q19" s="226"/>
      <c r="R19" s="226"/>
      <c r="S19" s="226"/>
      <c r="T19" s="226"/>
      <c r="U19" s="226"/>
    </row>
    <row r="20" spans="1:21" s="194" customFormat="1" ht="11.25" customHeight="1" x14ac:dyDescent="0.2">
      <c r="A20" s="177" t="s">
        <v>247</v>
      </c>
      <c r="B20" s="115"/>
      <c r="C20" s="115"/>
      <c r="D20" s="115"/>
      <c r="E20" s="115"/>
      <c r="F20" s="178"/>
      <c r="G20" s="179"/>
      <c r="H20" s="178"/>
      <c r="I20" s="179"/>
      <c r="J20" s="178"/>
      <c r="K20" s="179"/>
      <c r="L20" s="178"/>
      <c r="M20" s="179"/>
      <c r="N20" s="178"/>
      <c r="O20" s="179"/>
      <c r="P20" s="178"/>
      <c r="Q20" s="179"/>
      <c r="R20" s="178"/>
      <c r="S20" s="179"/>
      <c r="T20" s="178"/>
      <c r="U20" s="179"/>
    </row>
  </sheetData>
  <mergeCells count="11">
    <mergeCell ref="B19:U19"/>
    <mergeCell ref="A5:B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V20 A19 W20:XFD20"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rgb="FF92D050"/>
  </sheetPr>
  <dimension ref="A1:AD20"/>
  <sheetViews>
    <sheetView workbookViewId="0">
      <selection activeCell="A2" sqref="A2:XFD2"/>
    </sheetView>
  </sheetViews>
  <sheetFormatPr defaultRowHeight="12.75" x14ac:dyDescent="0.2"/>
  <cols>
    <col min="1" max="1" width="1.5703125" style="1" customWidth="1"/>
    <col min="2" max="2" width="17" style="1" customWidth="1"/>
    <col min="3" max="5" width="1.42578125" style="1" hidden="1" customWidth="1"/>
    <col min="6" max="6" width="4.140625" style="46" customWidth="1"/>
    <col min="7" max="7" width="4.140625" style="40" customWidth="1"/>
    <col min="8" max="8" width="4.140625" style="46" customWidth="1"/>
    <col min="9" max="9" width="4.140625" style="40" customWidth="1"/>
    <col min="10" max="10" width="4.140625" style="46" customWidth="1"/>
    <col min="11" max="11" width="4.140625" style="40" customWidth="1"/>
    <col min="12" max="12" width="4.140625" style="46" customWidth="1"/>
    <col min="13" max="13" width="4.140625" style="40" customWidth="1"/>
    <col min="14" max="14" width="4.5703125" style="46" customWidth="1"/>
    <col min="15" max="15" width="4.5703125" style="40" customWidth="1"/>
    <col min="16" max="16" width="4.5703125" style="46" customWidth="1"/>
    <col min="17" max="17" width="4.5703125" style="40" customWidth="1"/>
    <col min="18" max="18" width="4.5703125" style="46" customWidth="1"/>
    <col min="19" max="19" width="4.5703125" style="40" customWidth="1"/>
    <col min="20" max="20" width="4.140625" style="46" customWidth="1"/>
    <col min="21" max="21" width="4.140625" style="40" customWidth="1"/>
    <col min="22" max="22" width="4.140625" style="46" customWidth="1"/>
    <col min="23" max="23" width="4.140625" style="40" customWidth="1"/>
    <col min="24" max="24" width="4.140625" style="46" customWidth="1"/>
    <col min="25" max="25" width="4.140625" style="40" customWidth="1"/>
    <col min="26" max="26" width="4.140625" style="46" customWidth="1"/>
    <col min="27" max="27" width="4.140625" style="40" customWidth="1"/>
    <col min="28" max="28" width="4.85546875" style="46" customWidth="1"/>
    <col min="29" max="29" width="4.140625" style="40" customWidth="1"/>
    <col min="30" max="30" width="3.85546875" style="1" customWidth="1"/>
    <col min="31" max="16384" width="9.140625" style="1"/>
  </cols>
  <sheetData>
    <row r="1" spans="1:30" x14ac:dyDescent="0.2">
      <c r="A1" s="115"/>
    </row>
    <row r="2" spans="1:30" x14ac:dyDescent="0.2">
      <c r="A2" s="137" t="s">
        <v>290</v>
      </c>
      <c r="B2" s="4"/>
      <c r="C2" s="4"/>
      <c r="D2" s="4"/>
      <c r="E2" s="4"/>
    </row>
    <row r="3" spans="1:30" x14ac:dyDescent="0.2">
      <c r="A3" s="138" t="s">
        <v>291</v>
      </c>
      <c r="B3" s="5"/>
      <c r="C3" s="5"/>
      <c r="D3" s="5"/>
      <c r="E3" s="5"/>
    </row>
    <row r="4" spans="1:30" x14ac:dyDescent="0.2">
      <c r="A4" s="170"/>
      <c r="B4" s="5"/>
      <c r="C4" s="5"/>
      <c r="D4" s="5"/>
      <c r="E4" s="5"/>
    </row>
    <row r="5" spans="1:30" ht="12.75" customHeight="1" x14ac:dyDescent="0.2">
      <c r="A5" s="227" t="s">
        <v>147</v>
      </c>
      <c r="B5" s="227"/>
      <c r="C5" s="14"/>
      <c r="D5" s="14"/>
      <c r="E5" s="14"/>
      <c r="F5" s="231" t="s">
        <v>148</v>
      </c>
      <c r="G5" s="231"/>
      <c r="H5" s="231"/>
      <c r="I5" s="231"/>
      <c r="J5" s="231"/>
      <c r="K5" s="231"/>
      <c r="L5" s="231"/>
      <c r="M5" s="231"/>
      <c r="N5" s="231"/>
      <c r="O5" s="231"/>
      <c r="P5" s="231"/>
      <c r="Q5" s="231"/>
      <c r="R5" s="231"/>
      <c r="S5" s="231"/>
      <c r="T5" s="231"/>
      <c r="U5" s="231"/>
      <c r="V5" s="231"/>
      <c r="W5" s="231"/>
      <c r="X5" s="231"/>
      <c r="Y5" s="231"/>
      <c r="Z5" s="231"/>
      <c r="AA5" s="231"/>
      <c r="AB5" s="231"/>
      <c r="AC5" s="231"/>
    </row>
    <row r="6" spans="1:30" ht="34.5" customHeight="1" x14ac:dyDescent="0.2">
      <c r="A6" s="228"/>
      <c r="B6" s="228"/>
      <c r="C6" s="15"/>
      <c r="D6" s="15"/>
      <c r="E6" s="15"/>
      <c r="F6" s="231" t="s">
        <v>47</v>
      </c>
      <c r="G6" s="231"/>
      <c r="H6" s="231" t="s">
        <v>48</v>
      </c>
      <c r="I6" s="231"/>
      <c r="J6" s="231" t="s">
        <v>5</v>
      </c>
      <c r="K6" s="231"/>
      <c r="L6" s="231" t="s">
        <v>49</v>
      </c>
      <c r="M6" s="231"/>
      <c r="N6" s="232" t="s">
        <v>50</v>
      </c>
      <c r="O6" s="232"/>
      <c r="P6" s="232" t="s">
        <v>44</v>
      </c>
      <c r="Q6" s="232"/>
      <c r="R6" s="232" t="s">
        <v>51</v>
      </c>
      <c r="S6" s="232"/>
      <c r="T6" s="232" t="s">
        <v>52</v>
      </c>
      <c r="U6" s="232"/>
      <c r="V6" s="232" t="s">
        <v>53</v>
      </c>
      <c r="W6" s="232"/>
      <c r="X6" s="232" t="s">
        <v>54</v>
      </c>
      <c r="Y6" s="232"/>
      <c r="Z6" s="232" t="s">
        <v>55</v>
      </c>
      <c r="AA6" s="232"/>
      <c r="AB6" s="231" t="s">
        <v>21</v>
      </c>
      <c r="AC6" s="231"/>
    </row>
    <row r="7" spans="1:30" ht="14.25" customHeight="1" x14ac:dyDescent="0.2">
      <c r="A7" s="70" t="s">
        <v>128</v>
      </c>
      <c r="B7" s="70"/>
      <c r="C7" s="70"/>
      <c r="D7" s="70"/>
      <c r="E7" s="70"/>
      <c r="F7" s="100">
        <v>276.904</v>
      </c>
      <c r="G7" s="94">
        <v>24.934999999999999</v>
      </c>
      <c r="H7" s="100">
        <v>276.858</v>
      </c>
      <c r="I7" s="94">
        <v>25.366</v>
      </c>
      <c r="J7" s="100">
        <v>19.765000000000001</v>
      </c>
      <c r="K7" s="94">
        <v>8.5820000000000007</v>
      </c>
      <c r="L7" s="100">
        <v>12.042999999999999</v>
      </c>
      <c r="M7" s="94">
        <v>6.6470000000000002</v>
      </c>
      <c r="N7" s="100">
        <v>405.97899999999998</v>
      </c>
      <c r="O7" s="94">
        <v>30.254999999999999</v>
      </c>
      <c r="P7" s="100">
        <v>192.35</v>
      </c>
      <c r="Q7" s="94">
        <v>22.638999999999999</v>
      </c>
      <c r="R7" s="100">
        <v>48.243000000000002</v>
      </c>
      <c r="S7" s="94">
        <v>10.952</v>
      </c>
      <c r="T7" s="100">
        <v>82.894999999999996</v>
      </c>
      <c r="U7" s="94">
        <v>15.531000000000001</v>
      </c>
      <c r="V7" s="100">
        <v>208.78200000000001</v>
      </c>
      <c r="W7" s="94">
        <v>23.035</v>
      </c>
      <c r="X7" s="100">
        <v>231.08500000000001</v>
      </c>
      <c r="Y7" s="94">
        <v>23.292999999999999</v>
      </c>
      <c r="Z7" s="100">
        <v>181.679</v>
      </c>
      <c r="AA7" s="94">
        <v>22.164000000000001</v>
      </c>
      <c r="AB7" s="111">
        <v>1936.585</v>
      </c>
      <c r="AC7" s="94">
        <v>2.5169999999999999</v>
      </c>
    </row>
    <row r="8" spans="1:30" ht="13.5" customHeight="1" x14ac:dyDescent="0.2">
      <c r="A8" s="233" t="s">
        <v>234</v>
      </c>
      <c r="B8" s="233"/>
      <c r="C8" s="10"/>
      <c r="D8" s="10"/>
      <c r="E8" s="10"/>
      <c r="F8" s="98">
        <v>232.536</v>
      </c>
      <c r="G8" s="95">
        <v>23.408000000000001</v>
      </c>
      <c r="H8" s="98" t="s">
        <v>210</v>
      </c>
      <c r="I8" s="95" t="s">
        <v>159</v>
      </c>
      <c r="J8" s="98" t="s">
        <v>210</v>
      </c>
      <c r="K8" s="95" t="s">
        <v>159</v>
      </c>
      <c r="L8" s="98" t="s">
        <v>210</v>
      </c>
      <c r="M8" s="95" t="s">
        <v>159</v>
      </c>
      <c r="N8" s="98" t="s">
        <v>210</v>
      </c>
      <c r="O8" s="95" t="s">
        <v>159</v>
      </c>
      <c r="P8" s="98" t="s">
        <v>210</v>
      </c>
      <c r="Q8" s="95" t="s">
        <v>159</v>
      </c>
      <c r="R8" s="98" t="s">
        <v>210</v>
      </c>
      <c r="S8" s="95" t="s">
        <v>159</v>
      </c>
      <c r="T8" s="98" t="s">
        <v>210</v>
      </c>
      <c r="U8" s="95" t="s">
        <v>159</v>
      </c>
      <c r="V8" s="98" t="s">
        <v>210</v>
      </c>
      <c r="W8" s="95" t="s">
        <v>159</v>
      </c>
      <c r="X8" s="98" t="s">
        <v>210</v>
      </c>
      <c r="Y8" s="95" t="s">
        <v>159</v>
      </c>
      <c r="Z8" s="98" t="s">
        <v>210</v>
      </c>
      <c r="AA8" s="95" t="s">
        <v>159</v>
      </c>
      <c r="AB8" s="98">
        <v>232.536</v>
      </c>
      <c r="AC8" s="95">
        <v>23.408000000000001</v>
      </c>
    </row>
    <row r="9" spans="1:30" ht="10.5" customHeight="1" x14ac:dyDescent="0.2">
      <c r="A9" s="233" t="s">
        <v>35</v>
      </c>
      <c r="B9" s="233"/>
      <c r="C9" s="10"/>
      <c r="D9" s="10"/>
      <c r="E9" s="10"/>
      <c r="F9" s="98">
        <v>6.44</v>
      </c>
      <c r="G9" s="95">
        <v>4.883</v>
      </c>
      <c r="H9" s="98">
        <v>227.93299999999999</v>
      </c>
      <c r="I9" s="95">
        <v>23.460999999999999</v>
      </c>
      <c r="J9" s="98" t="s">
        <v>210</v>
      </c>
      <c r="K9" s="95" t="s">
        <v>159</v>
      </c>
      <c r="L9" s="98" t="s">
        <v>210</v>
      </c>
      <c r="M9" s="95" t="s">
        <v>159</v>
      </c>
      <c r="N9" s="98" t="s">
        <v>210</v>
      </c>
      <c r="O9" s="95" t="s">
        <v>159</v>
      </c>
      <c r="P9" s="98" t="s">
        <v>210</v>
      </c>
      <c r="Q9" s="95" t="s">
        <v>159</v>
      </c>
      <c r="R9" s="98" t="s">
        <v>210</v>
      </c>
      <c r="S9" s="95" t="s">
        <v>159</v>
      </c>
      <c r="T9" s="98" t="s">
        <v>210</v>
      </c>
      <c r="U9" s="95" t="s">
        <v>159</v>
      </c>
      <c r="V9" s="98" t="s">
        <v>210</v>
      </c>
      <c r="W9" s="95" t="s">
        <v>159</v>
      </c>
      <c r="X9" s="98" t="s">
        <v>210</v>
      </c>
      <c r="Y9" s="95" t="s">
        <v>159</v>
      </c>
      <c r="Z9" s="98" t="s">
        <v>210</v>
      </c>
      <c r="AA9" s="95" t="s">
        <v>159</v>
      </c>
      <c r="AB9" s="98">
        <v>234.37200000000001</v>
      </c>
      <c r="AC9" s="95">
        <v>23.794</v>
      </c>
    </row>
    <row r="10" spans="1:30" ht="10.5" customHeight="1" x14ac:dyDescent="0.2">
      <c r="A10" s="233" t="s">
        <v>56</v>
      </c>
      <c r="B10" s="233"/>
      <c r="C10" s="10"/>
      <c r="D10" s="10"/>
      <c r="E10" s="10"/>
      <c r="F10" s="98" t="s">
        <v>210</v>
      </c>
      <c r="G10" s="95" t="s">
        <v>159</v>
      </c>
      <c r="H10" s="98" t="s">
        <v>210</v>
      </c>
      <c r="I10" s="95" t="s">
        <v>159</v>
      </c>
      <c r="J10" s="98">
        <v>17.151</v>
      </c>
      <c r="K10" s="95">
        <v>8.0809999999999995</v>
      </c>
      <c r="L10" s="98" t="s">
        <v>210</v>
      </c>
      <c r="M10" s="95" t="s">
        <v>159</v>
      </c>
      <c r="N10" s="98" t="s">
        <v>210</v>
      </c>
      <c r="O10" s="95" t="s">
        <v>159</v>
      </c>
      <c r="P10" s="98" t="s">
        <v>210</v>
      </c>
      <c r="Q10" s="95" t="s">
        <v>159</v>
      </c>
      <c r="R10" s="98" t="s">
        <v>210</v>
      </c>
      <c r="S10" s="95" t="s">
        <v>159</v>
      </c>
      <c r="T10" s="98" t="s">
        <v>210</v>
      </c>
      <c r="U10" s="95" t="s">
        <v>159</v>
      </c>
      <c r="V10" s="98" t="s">
        <v>210</v>
      </c>
      <c r="W10" s="95" t="s">
        <v>159</v>
      </c>
      <c r="X10" s="98" t="s">
        <v>210</v>
      </c>
      <c r="Y10" s="95" t="s">
        <v>159</v>
      </c>
      <c r="Z10" s="98" t="s">
        <v>210</v>
      </c>
      <c r="AA10" s="95" t="s">
        <v>159</v>
      </c>
      <c r="AB10" s="98">
        <v>17.151</v>
      </c>
      <c r="AC10" s="95">
        <v>8.0809999999999995</v>
      </c>
    </row>
    <row r="11" spans="1:30" s="115" customFormat="1" ht="10.5" customHeight="1" x14ac:dyDescent="0.2">
      <c r="A11" s="206" t="s">
        <v>222</v>
      </c>
      <c r="B11" s="206"/>
      <c r="C11" s="152"/>
      <c r="D11" s="152"/>
      <c r="E11" s="152"/>
      <c r="F11" s="98" t="s">
        <v>210</v>
      </c>
      <c r="G11" s="95" t="s">
        <v>159</v>
      </c>
      <c r="H11" s="98">
        <v>6.7869999999999999</v>
      </c>
      <c r="I11" s="95">
        <v>5.0220000000000002</v>
      </c>
      <c r="J11" s="98">
        <v>2.6139999999999999</v>
      </c>
      <c r="K11" s="95">
        <v>2.879</v>
      </c>
      <c r="L11" s="98">
        <v>12.042999999999999</v>
      </c>
      <c r="M11" s="95">
        <v>6.6470000000000002</v>
      </c>
      <c r="N11" s="98">
        <v>5.742</v>
      </c>
      <c r="O11" s="95">
        <v>4.1639999999999997</v>
      </c>
      <c r="P11" s="98">
        <v>3.544</v>
      </c>
      <c r="Q11" s="95">
        <v>3.3109999999999999</v>
      </c>
      <c r="R11" s="98" t="s">
        <v>210</v>
      </c>
      <c r="S11" s="95" t="s">
        <v>159</v>
      </c>
      <c r="T11" s="98" t="s">
        <v>210</v>
      </c>
      <c r="U11" s="95" t="s">
        <v>159</v>
      </c>
      <c r="V11" s="98" t="s">
        <v>210</v>
      </c>
      <c r="W11" s="95" t="s">
        <v>159</v>
      </c>
      <c r="X11" s="98" t="s">
        <v>210</v>
      </c>
      <c r="Y11" s="95" t="s">
        <v>159</v>
      </c>
      <c r="Z11" s="98">
        <v>17.004000000000001</v>
      </c>
      <c r="AA11" s="95">
        <v>8.0210000000000008</v>
      </c>
      <c r="AB11" s="98">
        <v>47.734000000000002</v>
      </c>
      <c r="AC11" s="95">
        <v>12.772</v>
      </c>
      <c r="AD11" s="141"/>
    </row>
    <row r="12" spans="1:30" ht="10.5" customHeight="1" x14ac:dyDescent="0.2">
      <c r="A12" s="233" t="s">
        <v>42</v>
      </c>
      <c r="B12" s="233"/>
      <c r="C12" s="10"/>
      <c r="D12" s="10"/>
      <c r="E12" s="10"/>
      <c r="F12" s="98">
        <v>34.472999999999999</v>
      </c>
      <c r="G12" s="95">
        <v>9.8510000000000009</v>
      </c>
      <c r="H12" s="98" t="s">
        <v>210</v>
      </c>
      <c r="I12" s="95" t="s">
        <v>159</v>
      </c>
      <c r="J12" s="98" t="s">
        <v>210</v>
      </c>
      <c r="K12" s="95" t="s">
        <v>159</v>
      </c>
      <c r="L12" s="98" t="s">
        <v>210</v>
      </c>
      <c r="M12" s="95" t="s">
        <v>159</v>
      </c>
      <c r="N12" s="98">
        <v>236.56899999999999</v>
      </c>
      <c r="O12" s="95">
        <v>24.302</v>
      </c>
      <c r="P12" s="98">
        <v>3.8809999999999998</v>
      </c>
      <c r="Q12" s="95">
        <v>3.2</v>
      </c>
      <c r="R12" s="98" t="s">
        <v>210</v>
      </c>
      <c r="S12" s="95" t="s">
        <v>159</v>
      </c>
      <c r="T12" s="98" t="s">
        <v>210</v>
      </c>
      <c r="U12" s="95" t="s">
        <v>159</v>
      </c>
      <c r="V12" s="98" t="s">
        <v>210</v>
      </c>
      <c r="W12" s="95" t="s">
        <v>159</v>
      </c>
      <c r="X12" s="98" t="s">
        <v>210</v>
      </c>
      <c r="Y12" s="95" t="s">
        <v>159</v>
      </c>
      <c r="Z12" s="98" t="s">
        <v>210</v>
      </c>
      <c r="AA12" s="95" t="s">
        <v>159</v>
      </c>
      <c r="AB12" s="98">
        <v>274.92399999999998</v>
      </c>
      <c r="AC12" s="95">
        <v>25.806000000000001</v>
      </c>
    </row>
    <row r="13" spans="1:30" ht="10.5" customHeight="1" x14ac:dyDescent="0.2">
      <c r="A13" s="233" t="s">
        <v>43</v>
      </c>
      <c r="B13" s="233"/>
      <c r="C13" s="10"/>
      <c r="D13" s="10"/>
      <c r="E13" s="10"/>
      <c r="F13" s="98">
        <v>3.1989999999999998</v>
      </c>
      <c r="G13" s="95">
        <v>2.9590000000000001</v>
      </c>
      <c r="H13" s="98">
        <v>38.162999999999997</v>
      </c>
      <c r="I13" s="95">
        <v>10.574</v>
      </c>
      <c r="J13" s="98" t="s">
        <v>210</v>
      </c>
      <c r="K13" s="95" t="s">
        <v>159</v>
      </c>
      <c r="L13" s="98" t="s">
        <v>210</v>
      </c>
      <c r="M13" s="95" t="s">
        <v>159</v>
      </c>
      <c r="N13" s="98">
        <v>159.499</v>
      </c>
      <c r="O13" s="95">
        <v>20.373000000000001</v>
      </c>
      <c r="P13" s="98">
        <v>26.146000000000001</v>
      </c>
      <c r="Q13" s="95">
        <v>8.8149999999999995</v>
      </c>
      <c r="R13" s="98" t="s">
        <v>210</v>
      </c>
      <c r="S13" s="95" t="s">
        <v>159</v>
      </c>
      <c r="T13" s="98" t="s">
        <v>210</v>
      </c>
      <c r="U13" s="95" t="s">
        <v>159</v>
      </c>
      <c r="V13" s="98" t="s">
        <v>210</v>
      </c>
      <c r="W13" s="95" t="s">
        <v>159</v>
      </c>
      <c r="X13" s="98" t="s">
        <v>210</v>
      </c>
      <c r="Y13" s="95" t="s">
        <v>159</v>
      </c>
      <c r="Z13" s="98" t="s">
        <v>210</v>
      </c>
      <c r="AA13" s="95" t="s">
        <v>159</v>
      </c>
      <c r="AB13" s="98">
        <v>227.00700000000001</v>
      </c>
      <c r="AC13" s="95">
        <v>23.901</v>
      </c>
    </row>
    <row r="14" spans="1:30" ht="13.5" customHeight="1" x14ac:dyDescent="0.2">
      <c r="A14" s="233" t="s">
        <v>57</v>
      </c>
      <c r="B14" s="233"/>
      <c r="C14" s="10"/>
      <c r="D14" s="10"/>
      <c r="E14" s="10"/>
      <c r="F14" s="98" t="s">
        <v>210</v>
      </c>
      <c r="G14" s="95" t="s">
        <v>159</v>
      </c>
      <c r="H14" s="98" t="s">
        <v>210</v>
      </c>
      <c r="I14" s="95" t="s">
        <v>159</v>
      </c>
      <c r="J14" s="98" t="s">
        <v>210</v>
      </c>
      <c r="K14" s="95" t="s">
        <v>159</v>
      </c>
      <c r="L14" s="98" t="s">
        <v>210</v>
      </c>
      <c r="M14" s="95" t="s">
        <v>159</v>
      </c>
      <c r="N14" s="98" t="s">
        <v>210</v>
      </c>
      <c r="O14" s="95" t="s">
        <v>159</v>
      </c>
      <c r="P14" s="98">
        <v>157.28700000000001</v>
      </c>
      <c r="Q14" s="95">
        <v>21.126000000000001</v>
      </c>
      <c r="R14" s="98" t="s">
        <v>210</v>
      </c>
      <c r="S14" s="95" t="s">
        <v>159</v>
      </c>
      <c r="T14" s="98" t="s">
        <v>210</v>
      </c>
      <c r="U14" s="95" t="s">
        <v>159</v>
      </c>
      <c r="V14" s="98" t="s">
        <v>210</v>
      </c>
      <c r="W14" s="95" t="s">
        <v>159</v>
      </c>
      <c r="X14" s="98" t="s">
        <v>210</v>
      </c>
      <c r="Y14" s="95" t="s">
        <v>159</v>
      </c>
      <c r="Z14" s="98" t="s">
        <v>210</v>
      </c>
      <c r="AA14" s="95" t="s">
        <v>159</v>
      </c>
      <c r="AB14" s="98">
        <v>157.28700000000001</v>
      </c>
      <c r="AC14" s="95">
        <v>21.126000000000001</v>
      </c>
    </row>
    <row r="15" spans="1:30" ht="10.5" customHeight="1" x14ac:dyDescent="0.2">
      <c r="A15" s="233" t="s">
        <v>113</v>
      </c>
      <c r="B15" s="233"/>
      <c r="C15" s="10"/>
      <c r="D15" s="10"/>
      <c r="E15" s="10"/>
      <c r="F15" s="98" t="s">
        <v>210</v>
      </c>
      <c r="G15" s="95" t="s">
        <v>159</v>
      </c>
      <c r="H15" s="98" t="s">
        <v>210</v>
      </c>
      <c r="I15" s="95" t="s">
        <v>159</v>
      </c>
      <c r="J15" s="98" t="s">
        <v>210</v>
      </c>
      <c r="K15" s="95" t="s">
        <v>159</v>
      </c>
      <c r="L15" s="98" t="s">
        <v>210</v>
      </c>
      <c r="M15" s="95" t="s">
        <v>159</v>
      </c>
      <c r="N15" s="98" t="s">
        <v>210</v>
      </c>
      <c r="O15" s="95" t="s">
        <v>159</v>
      </c>
      <c r="P15" s="98" t="s">
        <v>210</v>
      </c>
      <c r="Q15" s="95" t="s">
        <v>159</v>
      </c>
      <c r="R15" s="98" t="s">
        <v>210</v>
      </c>
      <c r="S15" s="95" t="s">
        <v>159</v>
      </c>
      <c r="T15" s="98" t="s">
        <v>210</v>
      </c>
      <c r="U15" s="95" t="s">
        <v>159</v>
      </c>
      <c r="V15" s="98">
        <v>159.31200000000001</v>
      </c>
      <c r="W15" s="95">
        <v>20.657</v>
      </c>
      <c r="X15" s="98" t="s">
        <v>210</v>
      </c>
      <c r="Y15" s="95" t="s">
        <v>159</v>
      </c>
      <c r="Z15" s="98" t="s">
        <v>210</v>
      </c>
      <c r="AA15" s="95" t="s">
        <v>159</v>
      </c>
      <c r="AB15" s="98">
        <v>159.31200000000001</v>
      </c>
      <c r="AC15" s="95">
        <v>20.657</v>
      </c>
    </row>
    <row r="16" spans="1:30" ht="10.5" customHeight="1" x14ac:dyDescent="0.2">
      <c r="A16" s="233" t="s">
        <v>58</v>
      </c>
      <c r="B16" s="233"/>
      <c r="C16" s="10"/>
      <c r="D16" s="10"/>
      <c r="E16" s="10"/>
      <c r="F16" s="98" t="s">
        <v>210</v>
      </c>
      <c r="G16" s="95" t="s">
        <v>159</v>
      </c>
      <c r="H16" s="98" t="s">
        <v>210</v>
      </c>
      <c r="I16" s="95" t="s">
        <v>159</v>
      </c>
      <c r="J16" s="98" t="s">
        <v>210</v>
      </c>
      <c r="K16" s="95" t="s">
        <v>159</v>
      </c>
      <c r="L16" s="98" t="s">
        <v>210</v>
      </c>
      <c r="M16" s="95" t="s">
        <v>159</v>
      </c>
      <c r="N16" s="98" t="s">
        <v>210</v>
      </c>
      <c r="O16" s="95" t="s">
        <v>159</v>
      </c>
      <c r="P16" s="98" t="s">
        <v>210</v>
      </c>
      <c r="Q16" s="95" t="s">
        <v>159</v>
      </c>
      <c r="R16" s="98" t="s">
        <v>210</v>
      </c>
      <c r="S16" s="95" t="s">
        <v>159</v>
      </c>
      <c r="T16" s="98" t="s">
        <v>210</v>
      </c>
      <c r="U16" s="95" t="s">
        <v>159</v>
      </c>
      <c r="V16" s="98" t="s">
        <v>210</v>
      </c>
      <c r="W16" s="95" t="s">
        <v>159</v>
      </c>
      <c r="X16" s="98">
        <v>200.55</v>
      </c>
      <c r="Y16" s="95">
        <v>21.77</v>
      </c>
      <c r="Z16" s="98" t="s">
        <v>210</v>
      </c>
      <c r="AA16" s="95" t="s">
        <v>159</v>
      </c>
      <c r="AB16" s="98">
        <v>200.55</v>
      </c>
      <c r="AC16" s="95">
        <v>21.77</v>
      </c>
    </row>
    <row r="17" spans="1:29" ht="10.5" customHeight="1" x14ac:dyDescent="0.2">
      <c r="A17" s="234" t="s">
        <v>46</v>
      </c>
      <c r="B17" s="234"/>
      <c r="C17" s="62"/>
      <c r="D17" s="62"/>
      <c r="E17" s="62"/>
      <c r="F17" s="99" t="s">
        <v>12</v>
      </c>
      <c r="G17" s="101" t="s">
        <v>159</v>
      </c>
      <c r="H17" s="99">
        <v>3.9750000000000001</v>
      </c>
      <c r="I17" s="101">
        <v>3.38</v>
      </c>
      <c r="J17" s="99" t="s">
        <v>210</v>
      </c>
      <c r="K17" s="101" t="s">
        <v>159</v>
      </c>
      <c r="L17" s="99" t="s">
        <v>210</v>
      </c>
      <c r="M17" s="101" t="s">
        <v>159</v>
      </c>
      <c r="N17" s="99">
        <v>4.1680000000000001</v>
      </c>
      <c r="O17" s="101">
        <v>2.9950000000000001</v>
      </c>
      <c r="P17" s="99" t="s">
        <v>12</v>
      </c>
      <c r="Q17" s="101" t="s">
        <v>159</v>
      </c>
      <c r="R17" s="99">
        <v>48.243000000000002</v>
      </c>
      <c r="S17" s="101">
        <v>10.952</v>
      </c>
      <c r="T17" s="99">
        <v>82.894999999999996</v>
      </c>
      <c r="U17" s="101">
        <v>15.531000000000001</v>
      </c>
      <c r="V17" s="99">
        <v>49.470999999999997</v>
      </c>
      <c r="W17" s="101">
        <v>11.571</v>
      </c>
      <c r="X17" s="99">
        <v>30.535</v>
      </c>
      <c r="Y17" s="101">
        <v>9.9269999999999996</v>
      </c>
      <c r="Z17" s="99">
        <v>164.67500000000001</v>
      </c>
      <c r="AA17" s="101">
        <v>20.939</v>
      </c>
      <c r="AB17" s="99">
        <v>385.71199999999999</v>
      </c>
      <c r="AC17" s="101">
        <v>29.911999999999999</v>
      </c>
    </row>
    <row r="18" spans="1:29" x14ac:dyDescent="0.2">
      <c r="A18" s="177" t="s">
        <v>245</v>
      </c>
      <c r="B18" s="177"/>
      <c r="C18" s="177"/>
      <c r="D18" s="177"/>
      <c r="E18" s="177"/>
      <c r="F18" s="178"/>
      <c r="G18" s="179"/>
      <c r="H18" s="178"/>
      <c r="I18" s="179"/>
      <c r="J18" s="178"/>
      <c r="K18" s="179"/>
      <c r="L18" s="178"/>
      <c r="M18" s="179"/>
      <c r="N18" s="178"/>
      <c r="O18" s="179"/>
      <c r="P18" s="178"/>
      <c r="Q18" s="179"/>
      <c r="R18" s="178"/>
      <c r="S18" s="179"/>
      <c r="T18" s="178"/>
      <c r="U18" s="179"/>
      <c r="V18" s="178"/>
      <c r="W18" s="179"/>
      <c r="X18" s="178"/>
      <c r="Y18" s="179"/>
      <c r="Z18" s="178"/>
      <c r="AA18" s="179"/>
      <c r="AB18" s="178"/>
      <c r="AC18" s="179"/>
    </row>
    <row r="19" spans="1:29" ht="22.5" customHeight="1" x14ac:dyDescent="0.2">
      <c r="A19" s="207">
        <v>1</v>
      </c>
      <c r="B19" s="230" t="s">
        <v>260</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row>
    <row r="20" spans="1:29" ht="12.75" customHeight="1" x14ac:dyDescent="0.2">
      <c r="A20" s="177" t="s">
        <v>247</v>
      </c>
      <c r="B20" s="177"/>
      <c r="C20" s="177"/>
      <c r="D20" s="177"/>
      <c r="E20" s="177"/>
      <c r="F20" s="178"/>
      <c r="G20" s="179"/>
      <c r="H20" s="178"/>
      <c r="I20" s="179"/>
      <c r="J20" s="178"/>
      <c r="K20" s="179"/>
      <c r="L20" s="178"/>
      <c r="M20" s="179"/>
      <c r="N20" s="178"/>
      <c r="O20" s="179"/>
      <c r="P20" s="178"/>
      <c r="Q20" s="179"/>
      <c r="R20" s="178"/>
      <c r="S20" s="179"/>
      <c r="T20" s="178"/>
      <c r="U20" s="179"/>
      <c r="V20" s="178"/>
      <c r="W20" s="179"/>
      <c r="X20" s="178"/>
      <c r="Y20" s="179"/>
      <c r="Z20" s="178"/>
      <c r="AA20" s="179"/>
      <c r="AB20" s="178"/>
      <c r="AC20" s="179"/>
    </row>
  </sheetData>
  <mergeCells count="24">
    <mergeCell ref="A15:B15"/>
    <mergeCell ref="A16:B16"/>
    <mergeCell ref="A17:B17"/>
    <mergeCell ref="A8:B8"/>
    <mergeCell ref="A9:B9"/>
    <mergeCell ref="A10:B10"/>
    <mergeCell ref="A12:B12"/>
    <mergeCell ref="A13:B13"/>
    <mergeCell ref="B19:AC19"/>
    <mergeCell ref="A5:B6"/>
    <mergeCell ref="F5:AC5"/>
    <mergeCell ref="F6:G6"/>
    <mergeCell ref="H6:I6"/>
    <mergeCell ref="J6:K6"/>
    <mergeCell ref="L6:M6"/>
    <mergeCell ref="V6:W6"/>
    <mergeCell ref="X6:Y6"/>
    <mergeCell ref="Z6:AA6"/>
    <mergeCell ref="AB6:AC6"/>
    <mergeCell ref="N6:O6"/>
    <mergeCell ref="P6:Q6"/>
    <mergeCell ref="R6:S6"/>
    <mergeCell ref="T6:U6"/>
    <mergeCell ref="A14:B14"/>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92D050"/>
  </sheetPr>
  <dimension ref="A1:U14"/>
  <sheetViews>
    <sheetView workbookViewId="0">
      <selection sqref="A1:XFD1"/>
    </sheetView>
  </sheetViews>
  <sheetFormatPr defaultRowHeight="12.75" x14ac:dyDescent="0.2"/>
  <cols>
    <col min="1" max="1" width="16.140625" style="1" customWidth="1"/>
    <col min="2" max="5" width="1.7109375" style="1" customWidth="1"/>
    <col min="6" max="12" width="5.7109375" style="1" customWidth="1"/>
    <col min="13" max="13" width="9.140625" style="1"/>
    <col min="14" max="17" width="5" style="1" customWidth="1"/>
    <col min="18" max="16384" width="9.140625" style="1"/>
  </cols>
  <sheetData>
    <row r="1" spans="1:21" x14ac:dyDescent="0.2">
      <c r="A1" s="137" t="s">
        <v>343</v>
      </c>
      <c r="C1" s="4"/>
      <c r="D1" s="4"/>
      <c r="E1" s="4"/>
      <c r="F1" s="46"/>
      <c r="G1" s="40"/>
      <c r="H1" s="46"/>
      <c r="I1" s="40"/>
      <c r="J1" s="46"/>
      <c r="K1" s="40"/>
      <c r="L1" s="46"/>
      <c r="M1" s="40"/>
      <c r="N1" s="46"/>
      <c r="O1" s="40"/>
      <c r="P1" s="46"/>
      <c r="Q1" s="40"/>
      <c r="R1" s="46"/>
      <c r="S1" s="40"/>
      <c r="T1" s="46"/>
      <c r="U1" s="40"/>
    </row>
    <row r="2" spans="1:21" hidden="1" x14ac:dyDescent="0.2"/>
    <row r="3" spans="1:21" hidden="1" x14ac:dyDescent="0.2">
      <c r="A3" s="18"/>
    </row>
    <row r="5" spans="1:21" x14ac:dyDescent="0.2">
      <c r="A5" s="20" t="s">
        <v>287</v>
      </c>
      <c r="B5" s="20"/>
      <c r="C5" s="20"/>
      <c r="D5" s="20"/>
      <c r="E5" s="20"/>
      <c r="F5" s="23">
        <v>2006</v>
      </c>
      <c r="G5" s="23">
        <v>2007</v>
      </c>
      <c r="H5" s="24">
        <v>2008</v>
      </c>
      <c r="I5" s="24">
        <v>2009</v>
      </c>
      <c r="J5" s="24">
        <v>2010</v>
      </c>
      <c r="K5" s="24">
        <v>2011</v>
      </c>
      <c r="L5" s="24">
        <v>2012</v>
      </c>
    </row>
    <row r="6" spans="1:21" x14ac:dyDescent="0.2">
      <c r="A6" s="29"/>
      <c r="B6" s="29"/>
      <c r="C6" s="29"/>
      <c r="D6" s="29"/>
      <c r="E6" s="29"/>
      <c r="F6" s="25" t="s">
        <v>2</v>
      </c>
      <c r="G6" s="25" t="s">
        <v>2</v>
      </c>
      <c r="H6" s="11" t="s">
        <v>2</v>
      </c>
      <c r="I6" s="11" t="s">
        <v>2</v>
      </c>
      <c r="J6" s="11" t="s">
        <v>2</v>
      </c>
      <c r="K6" s="11" t="s">
        <v>2</v>
      </c>
      <c r="L6" s="11" t="s">
        <v>2</v>
      </c>
    </row>
    <row r="7" spans="1:21" ht="13.5" customHeight="1" x14ac:dyDescent="0.2">
      <c r="A7" s="20" t="s">
        <v>138</v>
      </c>
      <c r="B7" s="20"/>
      <c r="C7" s="20"/>
      <c r="D7" s="20"/>
      <c r="E7" s="20"/>
      <c r="F7" s="71">
        <v>33.1</v>
      </c>
      <c r="G7" s="71">
        <v>31.4</v>
      </c>
      <c r="H7" s="72">
        <v>31.5</v>
      </c>
      <c r="I7" s="72">
        <v>34.162733899999999</v>
      </c>
      <c r="J7" s="72">
        <v>35.289000000000001</v>
      </c>
      <c r="K7" s="72">
        <v>33.033999999999999</v>
      </c>
      <c r="L7" s="72">
        <v>32.484999999999999</v>
      </c>
      <c r="N7" s="217"/>
      <c r="O7" s="217"/>
      <c r="P7" s="217"/>
      <c r="Q7" s="217"/>
    </row>
    <row r="8" spans="1:21" ht="15" customHeight="1" x14ac:dyDescent="0.2">
      <c r="A8" s="16" t="s">
        <v>114</v>
      </c>
      <c r="B8" s="16"/>
      <c r="C8" s="16"/>
      <c r="D8" s="16"/>
      <c r="E8" s="16"/>
      <c r="F8" s="49">
        <v>14.8</v>
      </c>
      <c r="G8" s="49">
        <v>13.5</v>
      </c>
      <c r="H8" s="45">
        <v>12.7</v>
      </c>
      <c r="I8" s="45">
        <v>14.38523577</v>
      </c>
      <c r="J8" s="45">
        <v>15.864000000000001</v>
      </c>
      <c r="K8" s="45">
        <v>14.098000000000001</v>
      </c>
      <c r="L8" s="45">
        <v>14.302</v>
      </c>
      <c r="N8" s="160"/>
      <c r="O8" s="200"/>
      <c r="P8" s="160"/>
      <c r="Q8" s="200"/>
    </row>
    <row r="9" spans="1:21" ht="10.5" customHeight="1" x14ac:dyDescent="0.2">
      <c r="A9" s="16" t="s">
        <v>3</v>
      </c>
      <c r="B9" s="16"/>
      <c r="C9" s="16"/>
      <c r="D9" s="16"/>
      <c r="E9" s="16"/>
      <c r="F9" s="49">
        <v>10.3</v>
      </c>
      <c r="G9" s="49">
        <v>11.1</v>
      </c>
      <c r="H9" s="45">
        <v>11.4</v>
      </c>
      <c r="I9" s="45">
        <v>12.9996983</v>
      </c>
      <c r="J9" s="45">
        <v>12.351000000000001</v>
      </c>
      <c r="K9" s="45">
        <v>11.968999999999999</v>
      </c>
      <c r="L9" s="45">
        <v>11.525</v>
      </c>
      <c r="N9" s="160"/>
      <c r="O9" s="200"/>
      <c r="P9" s="160"/>
      <c r="Q9" s="200"/>
    </row>
    <row r="10" spans="1:21" ht="10.5" customHeight="1" x14ac:dyDescent="0.2">
      <c r="A10" s="16" t="s">
        <v>4</v>
      </c>
      <c r="B10" s="16"/>
      <c r="C10" s="16"/>
      <c r="D10" s="16"/>
      <c r="E10" s="16"/>
      <c r="F10" s="49">
        <v>4.4000000000000004</v>
      </c>
      <c r="G10" s="49">
        <v>3.9</v>
      </c>
      <c r="H10" s="45">
        <v>5.0999999999999996</v>
      </c>
      <c r="I10" s="45">
        <v>4.9295670400000002</v>
      </c>
      <c r="J10" s="45">
        <v>5.5389999999999997</v>
      </c>
      <c r="K10" s="45">
        <v>5.7590000000000003</v>
      </c>
      <c r="L10" s="45">
        <v>5.4279999999999999</v>
      </c>
      <c r="N10" s="160"/>
      <c r="O10" s="200"/>
      <c r="P10" s="160"/>
      <c r="Q10" s="200"/>
    </row>
    <row r="11" spans="1:21" ht="10.5" customHeight="1" x14ac:dyDescent="0.2">
      <c r="A11" s="16" t="s">
        <v>5</v>
      </c>
      <c r="B11" s="16"/>
      <c r="C11" s="16"/>
      <c r="D11" s="16"/>
      <c r="E11" s="16"/>
      <c r="F11" s="49">
        <v>3.4</v>
      </c>
      <c r="G11" s="49">
        <v>2.6</v>
      </c>
      <c r="H11" s="45">
        <v>2</v>
      </c>
      <c r="I11" s="45">
        <v>1.49873714</v>
      </c>
      <c r="J11" s="45">
        <v>1.2569999999999999</v>
      </c>
      <c r="K11" s="45">
        <v>0.93100000000000005</v>
      </c>
      <c r="L11" s="45">
        <v>0.94099999999999995</v>
      </c>
      <c r="N11" s="160"/>
      <c r="O11" s="200"/>
      <c r="P11" s="160"/>
      <c r="Q11" s="200"/>
    </row>
    <row r="12" spans="1:21" ht="10.5" customHeight="1" x14ac:dyDescent="0.2">
      <c r="A12" s="26" t="s">
        <v>6</v>
      </c>
      <c r="B12" s="16"/>
      <c r="C12" s="16"/>
      <c r="D12" s="16"/>
      <c r="E12" s="16"/>
      <c r="F12" s="49">
        <v>0.3</v>
      </c>
      <c r="G12" s="49">
        <v>0.2</v>
      </c>
      <c r="H12" s="45">
        <v>0.2</v>
      </c>
      <c r="I12" s="45">
        <v>0.22195809</v>
      </c>
      <c r="J12" s="45">
        <v>0.214</v>
      </c>
      <c r="K12" s="45">
        <v>0.123</v>
      </c>
      <c r="L12" s="45">
        <v>0.16700000000000001</v>
      </c>
      <c r="N12" s="160"/>
      <c r="O12" s="200"/>
      <c r="P12" s="160"/>
      <c r="Q12" s="200"/>
    </row>
    <row r="13" spans="1:21" ht="10.5" customHeight="1" x14ac:dyDescent="0.2">
      <c r="A13" s="35" t="s">
        <v>7</v>
      </c>
      <c r="B13" s="35"/>
      <c r="C13" s="35"/>
      <c r="D13" s="35"/>
      <c r="E13" s="35"/>
      <c r="F13" s="65">
        <v>0.1</v>
      </c>
      <c r="G13" s="65">
        <v>0.1</v>
      </c>
      <c r="H13" s="68">
        <v>0.1</v>
      </c>
      <c r="I13" s="68">
        <v>0.12753756999999999</v>
      </c>
      <c r="J13" s="68">
        <v>6.3E-2</v>
      </c>
      <c r="K13" s="68">
        <v>0.153</v>
      </c>
      <c r="L13" s="68">
        <v>0.121</v>
      </c>
      <c r="N13" s="160"/>
      <c r="O13" s="200"/>
      <c r="P13" s="160"/>
      <c r="Q13" s="200"/>
    </row>
    <row r="14" spans="1:21" x14ac:dyDescent="0.2">
      <c r="A14" s="2" t="s">
        <v>1</v>
      </c>
      <c r="B14" s="3"/>
      <c r="C14" s="3"/>
      <c r="D14" s="3"/>
      <c r="E14" s="3"/>
    </row>
  </sheetData>
  <mergeCells count="2">
    <mergeCell ref="P7:Q7"/>
    <mergeCell ref="N7:O7"/>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92D050"/>
  </sheetPr>
  <dimension ref="A1:V20"/>
  <sheetViews>
    <sheetView workbookViewId="0">
      <selection activeCell="A2" sqref="A2:XFD2"/>
    </sheetView>
  </sheetViews>
  <sheetFormatPr defaultRowHeight="12.75" x14ac:dyDescent="0.2"/>
  <cols>
    <col min="1" max="1" width="1.140625" style="1" customWidth="1"/>
    <col min="2" max="2" width="17.42578125" style="1" customWidth="1"/>
    <col min="3" max="5" width="1" style="1" hidden="1" customWidth="1"/>
    <col min="6" max="6" width="5.5703125" style="46" customWidth="1"/>
    <col min="7" max="7" width="5.5703125" style="40" customWidth="1"/>
    <col min="8" max="8" width="5.5703125" style="46" customWidth="1"/>
    <col min="9" max="9" width="5.5703125" style="40" customWidth="1"/>
    <col min="10" max="10" width="5.5703125" style="46" customWidth="1"/>
    <col min="11" max="11" width="5.5703125" style="40" customWidth="1"/>
    <col min="12" max="12" width="5.5703125" style="46" customWidth="1"/>
    <col min="13" max="13" width="5.5703125" style="40" customWidth="1"/>
    <col min="14" max="14" width="5.5703125" style="46" customWidth="1"/>
    <col min="15" max="15" width="5.5703125" style="40" customWidth="1"/>
    <col min="16" max="16" width="5.5703125" style="46" customWidth="1"/>
    <col min="17" max="17" width="5.5703125" style="40" customWidth="1"/>
    <col min="18" max="18" width="5.5703125" style="46" customWidth="1"/>
    <col min="19" max="19" width="5.5703125" style="40" customWidth="1"/>
    <col min="20" max="20" width="5.5703125" style="46" customWidth="1"/>
    <col min="21" max="22" width="5.5703125" style="40" customWidth="1"/>
    <col min="23" max="16384" width="9.140625" style="1"/>
  </cols>
  <sheetData>
    <row r="1" spans="1:22" x14ac:dyDescent="0.2">
      <c r="A1" s="115"/>
    </row>
    <row r="2" spans="1:22" x14ac:dyDescent="0.2">
      <c r="A2" s="137" t="s">
        <v>292</v>
      </c>
      <c r="B2" s="4"/>
      <c r="C2" s="4"/>
      <c r="D2" s="4"/>
      <c r="E2" s="4"/>
    </row>
    <row r="3" spans="1:22" x14ac:dyDescent="0.2">
      <c r="A3" s="138" t="s">
        <v>293</v>
      </c>
      <c r="B3" s="5"/>
      <c r="C3" s="5"/>
      <c r="D3" s="5"/>
      <c r="E3" s="5"/>
    </row>
    <row r="4" spans="1:22" x14ac:dyDescent="0.2">
      <c r="A4" s="170"/>
      <c r="B4" s="5"/>
      <c r="C4" s="5"/>
      <c r="D4" s="5"/>
      <c r="E4" s="5"/>
    </row>
    <row r="5" spans="1:22" ht="12.75" customHeight="1" x14ac:dyDescent="0.2">
      <c r="A5" s="239" t="s">
        <v>148</v>
      </c>
      <c r="B5" s="239"/>
      <c r="C5" s="180"/>
      <c r="D5" s="180"/>
      <c r="E5" s="180"/>
      <c r="F5" s="236" t="s">
        <v>27</v>
      </c>
      <c r="G5" s="236"/>
      <c r="H5" s="236"/>
      <c r="I5" s="236"/>
      <c r="J5" s="236"/>
      <c r="K5" s="236"/>
      <c r="L5" s="236"/>
      <c r="M5" s="236"/>
      <c r="N5" s="236"/>
      <c r="O5" s="236"/>
      <c r="P5" s="236"/>
      <c r="Q5" s="236"/>
      <c r="R5" s="236"/>
      <c r="S5" s="236"/>
      <c r="T5" s="236"/>
      <c r="U5" s="236"/>
      <c r="V5" s="93"/>
    </row>
    <row r="6" spans="1:22" x14ac:dyDescent="0.2">
      <c r="A6" s="240"/>
      <c r="B6" s="240"/>
      <c r="C6" s="181"/>
      <c r="D6" s="181"/>
      <c r="E6" s="181"/>
      <c r="F6" s="237" t="s">
        <v>28</v>
      </c>
      <c r="G6" s="237"/>
      <c r="H6" s="237" t="s">
        <v>29</v>
      </c>
      <c r="I6" s="237"/>
      <c r="J6" s="237" t="s">
        <v>30</v>
      </c>
      <c r="K6" s="237"/>
      <c r="L6" s="237" t="s">
        <v>31</v>
      </c>
      <c r="M6" s="237"/>
      <c r="N6" s="237" t="s">
        <v>32</v>
      </c>
      <c r="O6" s="237"/>
      <c r="P6" s="237" t="s">
        <v>33</v>
      </c>
      <c r="Q6" s="237"/>
      <c r="R6" s="229" t="s">
        <v>285</v>
      </c>
      <c r="S6" s="229"/>
      <c r="T6" s="237" t="s">
        <v>21</v>
      </c>
      <c r="U6" s="237"/>
      <c r="V6" s="93"/>
    </row>
    <row r="7" spans="1:22" ht="15" customHeight="1" x14ac:dyDescent="0.2">
      <c r="A7" s="147" t="s">
        <v>128</v>
      </c>
      <c r="B7" s="147"/>
      <c r="C7" s="147"/>
      <c r="D7" s="147"/>
      <c r="E7" s="147"/>
      <c r="F7" s="182">
        <v>546.43200000000002</v>
      </c>
      <c r="G7" s="183">
        <v>13.63</v>
      </c>
      <c r="H7" s="182">
        <v>278.85700000000003</v>
      </c>
      <c r="I7" s="183">
        <v>9.5519999999999996</v>
      </c>
      <c r="J7" s="182">
        <v>274.62400000000002</v>
      </c>
      <c r="K7" s="183">
        <v>8.82</v>
      </c>
      <c r="L7" s="182">
        <v>412.66800000000001</v>
      </c>
      <c r="M7" s="183">
        <v>9.0030000000000001</v>
      </c>
      <c r="N7" s="182">
        <v>203.02799999999999</v>
      </c>
      <c r="O7" s="183">
        <v>3.9710000000000001</v>
      </c>
      <c r="P7" s="182">
        <v>98.281999999999996</v>
      </c>
      <c r="Q7" s="183">
        <v>4.1900000000000004</v>
      </c>
      <c r="R7" s="182">
        <v>122.694</v>
      </c>
      <c r="S7" s="183">
        <v>4.5339999999999998</v>
      </c>
      <c r="T7" s="184">
        <v>1936.585</v>
      </c>
      <c r="U7" s="183">
        <v>2.5169999999999999</v>
      </c>
      <c r="V7" s="94"/>
    </row>
    <row r="8" spans="1:22" ht="13.5" customHeight="1" x14ac:dyDescent="0.2">
      <c r="A8" s="241" t="s">
        <v>234</v>
      </c>
      <c r="B8" s="241"/>
      <c r="C8" s="174"/>
      <c r="D8" s="174"/>
      <c r="E8" s="174"/>
      <c r="F8" s="114">
        <v>47.582999999999998</v>
      </c>
      <c r="G8" s="141">
        <v>13.038</v>
      </c>
      <c r="H8" s="114">
        <v>12.798999999999999</v>
      </c>
      <c r="I8" s="141">
        <v>6.2889999999999997</v>
      </c>
      <c r="J8" s="114">
        <v>20.55</v>
      </c>
      <c r="K8" s="141">
        <v>7.9119999999999999</v>
      </c>
      <c r="L8" s="114">
        <v>152.66300000000001</v>
      </c>
      <c r="M8" s="141">
        <v>16.824000000000002</v>
      </c>
      <c r="N8" s="114">
        <v>30.135000000000002</v>
      </c>
      <c r="O8" s="141">
        <v>6.8639999999999999</v>
      </c>
      <c r="P8" s="114">
        <v>6.9050000000000002</v>
      </c>
      <c r="Q8" s="141">
        <v>3.024</v>
      </c>
      <c r="R8" s="114">
        <v>6.27</v>
      </c>
      <c r="S8" s="141">
        <v>3.762</v>
      </c>
      <c r="T8" s="114">
        <v>276.904</v>
      </c>
      <c r="U8" s="141">
        <v>24.934999999999999</v>
      </c>
      <c r="V8" s="95"/>
    </row>
    <row r="9" spans="1:22" ht="10.5" customHeight="1" x14ac:dyDescent="0.2">
      <c r="A9" s="241" t="s">
        <v>35</v>
      </c>
      <c r="B9" s="241"/>
      <c r="C9" s="174"/>
      <c r="D9" s="174"/>
      <c r="E9" s="174"/>
      <c r="F9" s="114">
        <v>44.609000000000002</v>
      </c>
      <c r="G9" s="141">
        <v>12.731</v>
      </c>
      <c r="H9" s="114">
        <v>27.327999999999999</v>
      </c>
      <c r="I9" s="141">
        <v>9.2059999999999995</v>
      </c>
      <c r="J9" s="114">
        <v>44.658999999999999</v>
      </c>
      <c r="K9" s="141">
        <v>12.026</v>
      </c>
      <c r="L9" s="114">
        <v>33.183999999999997</v>
      </c>
      <c r="M9" s="141">
        <v>9.1379999999999999</v>
      </c>
      <c r="N9" s="114">
        <v>53.674999999999997</v>
      </c>
      <c r="O9" s="141">
        <v>8.5990000000000002</v>
      </c>
      <c r="P9" s="114">
        <v>35.478999999999999</v>
      </c>
      <c r="Q9" s="141">
        <v>6.5270000000000001</v>
      </c>
      <c r="R9" s="114">
        <v>37.923999999999999</v>
      </c>
      <c r="S9" s="141">
        <v>7.4610000000000003</v>
      </c>
      <c r="T9" s="114">
        <v>276.858</v>
      </c>
      <c r="U9" s="141">
        <v>25.366</v>
      </c>
      <c r="V9" s="95"/>
    </row>
    <row r="10" spans="1:22" ht="10.5" customHeight="1" x14ac:dyDescent="0.2">
      <c r="A10" s="241" t="s">
        <v>36</v>
      </c>
      <c r="B10" s="241"/>
      <c r="C10" s="174"/>
      <c r="D10" s="174"/>
      <c r="E10" s="174"/>
      <c r="F10" s="114">
        <v>3.7480000000000002</v>
      </c>
      <c r="G10" s="141">
        <v>3.6269999999999998</v>
      </c>
      <c r="H10" s="114">
        <v>10.15</v>
      </c>
      <c r="I10" s="141">
        <v>6.1319999999999997</v>
      </c>
      <c r="J10" s="114" t="s">
        <v>12</v>
      </c>
      <c r="K10" s="141" t="s">
        <v>159</v>
      </c>
      <c r="L10" s="114">
        <v>2.0649999999999999</v>
      </c>
      <c r="M10" s="141">
        <v>2.1059999999999999</v>
      </c>
      <c r="N10" s="114" t="s">
        <v>210</v>
      </c>
      <c r="O10" s="141" t="s">
        <v>159</v>
      </c>
      <c r="P10" s="114" t="s">
        <v>210</v>
      </c>
      <c r="Q10" s="141" t="s">
        <v>159</v>
      </c>
      <c r="R10" s="114" t="s">
        <v>210</v>
      </c>
      <c r="S10" s="141" t="s">
        <v>159</v>
      </c>
      <c r="T10" s="114">
        <v>19.765000000000001</v>
      </c>
      <c r="U10" s="141">
        <v>8.5820000000000007</v>
      </c>
      <c r="V10" s="95"/>
    </row>
    <row r="11" spans="1:22" ht="10.5" customHeight="1" x14ac:dyDescent="0.2">
      <c r="A11" s="241" t="s">
        <v>61</v>
      </c>
      <c r="B11" s="241"/>
      <c r="C11" s="174"/>
      <c r="D11" s="174"/>
      <c r="E11" s="174"/>
      <c r="F11" s="114">
        <v>6.05</v>
      </c>
      <c r="G11" s="141">
        <v>4.7750000000000004</v>
      </c>
      <c r="H11" s="114">
        <v>3.8119999999999998</v>
      </c>
      <c r="I11" s="141">
        <v>3.7690000000000001</v>
      </c>
      <c r="J11" s="114" t="s">
        <v>12</v>
      </c>
      <c r="K11" s="141" t="s">
        <v>159</v>
      </c>
      <c r="L11" s="114" t="s">
        <v>12</v>
      </c>
      <c r="M11" s="141" t="s">
        <v>159</v>
      </c>
      <c r="N11" s="114" t="s">
        <v>210</v>
      </c>
      <c r="O11" s="141" t="s">
        <v>159</v>
      </c>
      <c r="P11" s="114" t="s">
        <v>210</v>
      </c>
      <c r="Q11" s="141" t="s">
        <v>159</v>
      </c>
      <c r="R11" s="114" t="s">
        <v>12</v>
      </c>
      <c r="S11" s="141" t="s">
        <v>159</v>
      </c>
      <c r="T11" s="114">
        <v>12.042999999999999</v>
      </c>
      <c r="U11" s="141">
        <v>6.6470000000000002</v>
      </c>
      <c r="V11" s="95"/>
    </row>
    <row r="12" spans="1:22" ht="10.5" customHeight="1" x14ac:dyDescent="0.2">
      <c r="A12" s="241" t="s">
        <v>62</v>
      </c>
      <c r="B12" s="241"/>
      <c r="C12" s="174"/>
      <c r="D12" s="174"/>
      <c r="E12" s="174"/>
      <c r="F12" s="114">
        <v>133.66900000000001</v>
      </c>
      <c r="G12" s="141">
        <v>19.544</v>
      </c>
      <c r="H12" s="114">
        <v>55.225000000000001</v>
      </c>
      <c r="I12" s="141">
        <v>12.226000000000001</v>
      </c>
      <c r="J12" s="114">
        <v>39.597999999999999</v>
      </c>
      <c r="K12" s="141">
        <v>10.31</v>
      </c>
      <c r="L12" s="114">
        <v>89.358000000000004</v>
      </c>
      <c r="M12" s="141">
        <v>14.185</v>
      </c>
      <c r="N12" s="114">
        <v>40.756</v>
      </c>
      <c r="O12" s="141">
        <v>6.8159999999999998</v>
      </c>
      <c r="P12" s="114">
        <v>21.198</v>
      </c>
      <c r="Q12" s="141">
        <v>5.2519999999999998</v>
      </c>
      <c r="R12" s="114">
        <v>26.175999999999998</v>
      </c>
      <c r="S12" s="141">
        <v>6.0389999999999997</v>
      </c>
      <c r="T12" s="114">
        <v>405.97899999999998</v>
      </c>
      <c r="U12" s="141">
        <v>30.254999999999999</v>
      </c>
      <c r="V12" s="95"/>
    </row>
    <row r="13" spans="1:22" ht="10.5" customHeight="1" x14ac:dyDescent="0.2">
      <c r="A13" s="241" t="s">
        <v>44</v>
      </c>
      <c r="B13" s="241"/>
      <c r="C13" s="174"/>
      <c r="D13" s="174"/>
      <c r="E13" s="174"/>
      <c r="F13" s="114">
        <v>99.067999999999998</v>
      </c>
      <c r="G13" s="141">
        <v>17.18</v>
      </c>
      <c r="H13" s="114">
        <v>46.1</v>
      </c>
      <c r="I13" s="141">
        <v>11.223000000000001</v>
      </c>
      <c r="J13" s="114">
        <v>17.919</v>
      </c>
      <c r="K13" s="141">
        <v>7.4119999999999999</v>
      </c>
      <c r="L13" s="114">
        <v>10.247</v>
      </c>
      <c r="M13" s="141">
        <v>5.01</v>
      </c>
      <c r="N13" s="114">
        <v>8.16</v>
      </c>
      <c r="O13" s="141">
        <v>2.9670000000000001</v>
      </c>
      <c r="P13" s="114">
        <v>6.3250000000000002</v>
      </c>
      <c r="Q13" s="141">
        <v>3.4969999999999999</v>
      </c>
      <c r="R13" s="114">
        <v>4.5289999999999999</v>
      </c>
      <c r="S13" s="141">
        <v>3.2130000000000001</v>
      </c>
      <c r="T13" s="114">
        <v>192.35</v>
      </c>
      <c r="U13" s="141">
        <v>22.638999999999999</v>
      </c>
      <c r="V13" s="95"/>
    </row>
    <row r="14" spans="1:22" ht="13.5" customHeight="1" x14ac:dyDescent="0.2">
      <c r="A14" s="241" t="s">
        <v>63</v>
      </c>
      <c r="B14" s="241"/>
      <c r="C14" s="174"/>
      <c r="D14" s="174"/>
      <c r="E14" s="174"/>
      <c r="F14" s="114">
        <v>18.741</v>
      </c>
      <c r="G14" s="141">
        <v>7.1150000000000002</v>
      </c>
      <c r="H14" s="114">
        <v>12.879</v>
      </c>
      <c r="I14" s="141">
        <v>5.9390000000000001</v>
      </c>
      <c r="J14" s="114">
        <v>2.56</v>
      </c>
      <c r="K14" s="141">
        <v>2.9670000000000001</v>
      </c>
      <c r="L14" s="114">
        <v>6.4749999999999996</v>
      </c>
      <c r="M14" s="141">
        <v>4.0579999999999998</v>
      </c>
      <c r="N14" s="114">
        <v>3.0710000000000002</v>
      </c>
      <c r="O14" s="141">
        <v>1.9650000000000001</v>
      </c>
      <c r="P14" s="114">
        <v>1.7450000000000001</v>
      </c>
      <c r="Q14" s="141">
        <v>1.1319999999999999</v>
      </c>
      <c r="R14" s="114">
        <v>2.7719999999999998</v>
      </c>
      <c r="S14" s="141">
        <v>1.9610000000000001</v>
      </c>
      <c r="T14" s="114">
        <v>48.243000000000002</v>
      </c>
      <c r="U14" s="141">
        <v>10.952</v>
      </c>
      <c r="V14" s="95"/>
    </row>
    <row r="15" spans="1:22" ht="10.5" customHeight="1" x14ac:dyDescent="0.2">
      <c r="A15" s="241" t="s">
        <v>64</v>
      </c>
      <c r="B15" s="241"/>
      <c r="C15" s="199"/>
      <c r="D15" s="199"/>
      <c r="E15" s="199"/>
      <c r="F15" s="114">
        <v>32.311999999999998</v>
      </c>
      <c r="G15" s="141">
        <v>9.7870000000000008</v>
      </c>
      <c r="H15" s="114">
        <v>16.516999999999999</v>
      </c>
      <c r="I15" s="141">
        <v>7.2990000000000004</v>
      </c>
      <c r="J15" s="114">
        <v>9.5990000000000002</v>
      </c>
      <c r="K15" s="141">
        <v>6.2069999999999999</v>
      </c>
      <c r="L15" s="114">
        <v>13.12</v>
      </c>
      <c r="M15" s="141">
        <v>6.165</v>
      </c>
      <c r="N15" s="114">
        <v>2.7280000000000002</v>
      </c>
      <c r="O15" s="141">
        <v>1.798</v>
      </c>
      <c r="P15" s="114">
        <v>1.28</v>
      </c>
      <c r="Q15" s="141">
        <v>1.0640000000000001</v>
      </c>
      <c r="R15" s="114">
        <v>7.3390000000000004</v>
      </c>
      <c r="S15" s="141">
        <v>3.3079999999999998</v>
      </c>
      <c r="T15" s="114">
        <v>82.894999999999996</v>
      </c>
      <c r="U15" s="141">
        <v>15.531000000000001</v>
      </c>
      <c r="V15" s="95"/>
    </row>
    <row r="16" spans="1:22" ht="10.5" customHeight="1" x14ac:dyDescent="0.2">
      <c r="A16" s="241" t="s">
        <v>65</v>
      </c>
      <c r="B16" s="241"/>
      <c r="C16" s="174"/>
      <c r="D16" s="174"/>
      <c r="E16" s="174"/>
      <c r="F16" s="114">
        <v>71.253</v>
      </c>
      <c r="G16" s="141">
        <v>13.741</v>
      </c>
      <c r="H16" s="114">
        <v>29.878</v>
      </c>
      <c r="I16" s="141">
        <v>8.5679999999999996</v>
      </c>
      <c r="J16" s="114">
        <v>41.281999999999996</v>
      </c>
      <c r="K16" s="141">
        <v>11.505000000000001</v>
      </c>
      <c r="L16" s="114">
        <v>35.392000000000003</v>
      </c>
      <c r="M16" s="141">
        <v>9.5690000000000008</v>
      </c>
      <c r="N16" s="114">
        <v>11.138999999999999</v>
      </c>
      <c r="O16" s="141">
        <v>4.0259999999999998</v>
      </c>
      <c r="P16" s="114">
        <v>5.2489999999999997</v>
      </c>
      <c r="Q16" s="141">
        <v>2.7</v>
      </c>
      <c r="R16" s="114">
        <v>14.589</v>
      </c>
      <c r="S16" s="141">
        <v>5.1879999999999997</v>
      </c>
      <c r="T16" s="114">
        <v>208.78200000000001</v>
      </c>
      <c r="U16" s="141">
        <v>23.035</v>
      </c>
      <c r="V16" s="95"/>
    </row>
    <row r="17" spans="1:22" ht="10.5" customHeight="1" x14ac:dyDescent="0.2">
      <c r="A17" s="241" t="s">
        <v>4</v>
      </c>
      <c r="B17" s="241"/>
      <c r="C17" s="174"/>
      <c r="D17" s="174"/>
      <c r="E17" s="174"/>
      <c r="F17" s="114">
        <v>25.85</v>
      </c>
      <c r="G17" s="141">
        <v>9.4320000000000004</v>
      </c>
      <c r="H17" s="114">
        <v>36.365000000000002</v>
      </c>
      <c r="I17" s="141">
        <v>10.590999999999999</v>
      </c>
      <c r="J17" s="114">
        <v>65.421000000000006</v>
      </c>
      <c r="K17" s="141">
        <v>13.993</v>
      </c>
      <c r="L17" s="114">
        <v>43.21</v>
      </c>
      <c r="M17" s="141">
        <v>10.144</v>
      </c>
      <c r="N17" s="114">
        <v>37.628</v>
      </c>
      <c r="O17" s="141">
        <v>7.3220000000000001</v>
      </c>
      <c r="P17" s="114">
        <v>10.276999999999999</v>
      </c>
      <c r="Q17" s="141">
        <v>4.4710000000000001</v>
      </c>
      <c r="R17" s="114">
        <v>12.335000000000001</v>
      </c>
      <c r="S17" s="141">
        <v>4.3789999999999996</v>
      </c>
      <c r="T17" s="114">
        <v>231.08500000000001</v>
      </c>
      <c r="U17" s="141">
        <v>23.292999999999999</v>
      </c>
      <c r="V17" s="95"/>
    </row>
    <row r="18" spans="1:22" ht="10.5" customHeight="1" x14ac:dyDescent="0.2">
      <c r="A18" s="238" t="s">
        <v>46</v>
      </c>
      <c r="B18" s="238"/>
      <c r="C18" s="185"/>
      <c r="D18" s="185"/>
      <c r="E18" s="185"/>
      <c r="F18" s="186">
        <v>63.551000000000002</v>
      </c>
      <c r="G18" s="187">
        <v>14.018000000000001</v>
      </c>
      <c r="H18" s="186">
        <v>27.803999999999998</v>
      </c>
      <c r="I18" s="187">
        <v>9.7279999999999998</v>
      </c>
      <c r="J18" s="186">
        <v>28.084</v>
      </c>
      <c r="K18" s="187">
        <v>9.16</v>
      </c>
      <c r="L18" s="186">
        <v>25.934999999999999</v>
      </c>
      <c r="M18" s="187">
        <v>7.8769999999999998</v>
      </c>
      <c r="N18" s="186">
        <v>15.737</v>
      </c>
      <c r="O18" s="187">
        <v>5.1680000000000001</v>
      </c>
      <c r="P18" s="186">
        <v>9.8230000000000004</v>
      </c>
      <c r="Q18" s="187">
        <v>3.6920000000000002</v>
      </c>
      <c r="R18" s="186">
        <v>10.747</v>
      </c>
      <c r="S18" s="187">
        <v>4.226</v>
      </c>
      <c r="T18" s="186">
        <v>181.679</v>
      </c>
      <c r="U18" s="187">
        <v>22.164000000000001</v>
      </c>
      <c r="V18" s="95"/>
    </row>
    <row r="19" spans="1:22" ht="15" customHeight="1" x14ac:dyDescent="0.2">
      <c r="A19" s="177" t="s">
        <v>245</v>
      </c>
      <c r="B19" s="177"/>
      <c r="C19" s="177"/>
      <c r="D19" s="177"/>
      <c r="E19" s="177"/>
      <c r="F19" s="178"/>
      <c r="G19" s="179"/>
      <c r="H19" s="178"/>
      <c r="I19" s="179"/>
      <c r="J19" s="178"/>
      <c r="K19" s="179"/>
      <c r="L19" s="178"/>
      <c r="M19" s="179"/>
      <c r="N19" s="178"/>
      <c r="O19" s="179"/>
      <c r="P19" s="178"/>
      <c r="Q19" s="179"/>
      <c r="R19" s="178"/>
      <c r="S19" s="188"/>
      <c r="T19" s="178"/>
      <c r="U19" s="188"/>
      <c r="V19" s="55"/>
    </row>
    <row r="20" spans="1:22" ht="22.5" customHeight="1" x14ac:dyDescent="0.2">
      <c r="A20" s="205" t="s">
        <v>257</v>
      </c>
      <c r="B20" s="235" t="s">
        <v>282</v>
      </c>
      <c r="C20" s="226"/>
      <c r="D20" s="226"/>
      <c r="E20" s="226"/>
      <c r="F20" s="226"/>
      <c r="G20" s="226"/>
      <c r="H20" s="226"/>
      <c r="I20" s="226"/>
      <c r="J20" s="226"/>
      <c r="K20" s="226"/>
      <c r="L20" s="226"/>
      <c r="M20" s="226"/>
      <c r="N20" s="226"/>
      <c r="O20" s="226"/>
      <c r="P20" s="226"/>
      <c r="Q20" s="226"/>
      <c r="R20" s="226"/>
      <c r="S20" s="226"/>
      <c r="T20" s="226"/>
      <c r="U20" s="226"/>
      <c r="V20" s="193"/>
    </row>
  </sheetData>
  <mergeCells count="22">
    <mergeCell ref="A17:B17"/>
    <mergeCell ref="A8:B8"/>
    <mergeCell ref="A9:B9"/>
    <mergeCell ref="A10:B10"/>
    <mergeCell ref="A11:B11"/>
    <mergeCell ref="A12:B12"/>
    <mergeCell ref="B20:U20"/>
    <mergeCell ref="F5:U5"/>
    <mergeCell ref="F6:G6"/>
    <mergeCell ref="H6:I6"/>
    <mergeCell ref="J6:K6"/>
    <mergeCell ref="L6:M6"/>
    <mergeCell ref="N6:O6"/>
    <mergeCell ref="P6:Q6"/>
    <mergeCell ref="R6:S6"/>
    <mergeCell ref="T6:U6"/>
    <mergeCell ref="A18:B18"/>
    <mergeCell ref="A5:B6"/>
    <mergeCell ref="A13:B13"/>
    <mergeCell ref="A14:B14"/>
    <mergeCell ref="A15:B15"/>
    <mergeCell ref="A16:B1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enableFormatConditionsCalculation="0">
    <tabColor rgb="FF92D050"/>
  </sheetPr>
  <dimension ref="A1:Y35"/>
  <sheetViews>
    <sheetView workbookViewId="0">
      <selection activeCell="A2" sqref="A2:XFD2"/>
    </sheetView>
  </sheetViews>
  <sheetFormatPr defaultRowHeight="12.75" x14ac:dyDescent="0.2"/>
  <cols>
    <col min="1" max="1" width="1" style="1" customWidth="1"/>
    <col min="2" max="2" width="17.85546875" style="1" customWidth="1"/>
    <col min="3" max="5" width="2" style="1" hidden="1" customWidth="1"/>
    <col min="6" max="6" width="3.5703125" style="47" bestFit="1" customWidth="1"/>
    <col min="7" max="7" width="4.85546875" style="40" customWidth="1"/>
    <col min="8" max="8" width="5.42578125" style="47" customWidth="1"/>
    <col min="9" max="9" width="5.42578125" style="40" customWidth="1"/>
    <col min="10" max="10" width="5" style="47" customWidth="1"/>
    <col min="11" max="11" width="4.85546875" style="40" customWidth="1"/>
    <col min="12" max="12" width="5.42578125" style="47" customWidth="1"/>
    <col min="13" max="13" width="4.85546875" style="40" customWidth="1"/>
    <col min="14" max="14" width="5.42578125" style="47" customWidth="1"/>
    <col min="15" max="15" width="5" style="40" customWidth="1"/>
    <col min="16" max="16" width="5.42578125" style="47" customWidth="1"/>
    <col min="17" max="17" width="5.42578125" style="40" customWidth="1"/>
    <col min="18" max="18" width="4.7109375" style="47" customWidth="1"/>
    <col min="19" max="19" width="4.42578125" style="40" customWidth="1"/>
    <col min="20" max="20" width="4.5703125" style="47" customWidth="1"/>
    <col min="21" max="21" width="4.42578125" style="40" customWidth="1"/>
    <col min="22" max="22" width="4.7109375" style="47" customWidth="1"/>
    <col min="23" max="23" width="4.85546875" style="40" customWidth="1"/>
    <col min="24" max="24" width="5.42578125" style="47" customWidth="1"/>
    <col min="25" max="25" width="5.5703125" style="1" customWidth="1"/>
    <col min="26" max="16384" width="9.140625" style="1"/>
  </cols>
  <sheetData>
    <row r="1" spans="1:25" x14ac:dyDescent="0.2">
      <c r="A1" s="115"/>
    </row>
    <row r="2" spans="1:25" x14ac:dyDescent="0.2">
      <c r="A2" s="137" t="s">
        <v>294</v>
      </c>
      <c r="B2" s="4"/>
      <c r="C2" s="4"/>
      <c r="D2" s="4"/>
      <c r="E2" s="4"/>
    </row>
    <row r="3" spans="1:25" x14ac:dyDescent="0.2">
      <c r="A3" s="138" t="s">
        <v>295</v>
      </c>
      <c r="B3" s="5"/>
      <c r="C3" s="5"/>
      <c r="D3" s="5"/>
      <c r="E3" s="5"/>
    </row>
    <row r="4" spans="1:25" x14ac:dyDescent="0.2">
      <c r="A4" s="170"/>
      <c r="B4" s="5"/>
      <c r="C4" s="5"/>
      <c r="D4" s="5"/>
      <c r="E4" s="5"/>
    </row>
    <row r="5" spans="1:25" ht="12.75" customHeight="1" x14ac:dyDescent="0.2">
      <c r="A5" s="227" t="s">
        <v>148</v>
      </c>
      <c r="B5" s="227"/>
      <c r="C5" s="119"/>
      <c r="D5" s="119"/>
      <c r="E5" s="119"/>
      <c r="F5" s="218" t="s">
        <v>240</v>
      </c>
      <c r="G5" s="218"/>
      <c r="H5" s="218"/>
      <c r="I5" s="218"/>
      <c r="J5" s="218"/>
      <c r="K5" s="218"/>
      <c r="L5" s="218"/>
      <c r="M5" s="218"/>
      <c r="N5" s="218"/>
      <c r="O5" s="218"/>
      <c r="P5" s="218"/>
      <c r="Q5" s="218"/>
      <c r="R5" s="218"/>
      <c r="S5" s="218"/>
      <c r="T5" s="218"/>
      <c r="U5" s="218"/>
      <c r="V5" s="218"/>
      <c r="W5" s="218"/>
      <c r="X5" s="218"/>
    </row>
    <row r="6" spans="1:25" ht="24.75" customHeight="1" x14ac:dyDescent="0.2">
      <c r="A6" s="228"/>
      <c r="B6" s="228"/>
      <c r="C6" s="120"/>
      <c r="D6" s="120"/>
      <c r="E6" s="120"/>
      <c r="F6" s="218" t="s">
        <v>66</v>
      </c>
      <c r="G6" s="218"/>
      <c r="H6" s="221" t="s">
        <v>98</v>
      </c>
      <c r="I6" s="221"/>
      <c r="J6" s="220" t="s">
        <v>67</v>
      </c>
      <c r="K6" s="220"/>
      <c r="L6" s="221" t="s">
        <v>101</v>
      </c>
      <c r="M6" s="221"/>
      <c r="N6" s="221" t="s">
        <v>100</v>
      </c>
      <c r="O6" s="221"/>
      <c r="P6" s="221" t="s">
        <v>99</v>
      </c>
      <c r="Q6" s="221"/>
      <c r="R6" s="221" t="s">
        <v>68</v>
      </c>
      <c r="S6" s="221"/>
      <c r="T6" s="221" t="s">
        <v>69</v>
      </c>
      <c r="U6" s="221"/>
      <c r="V6" s="221" t="s">
        <v>21</v>
      </c>
      <c r="W6" s="221"/>
      <c r="X6" s="30" t="s">
        <v>168</v>
      </c>
    </row>
    <row r="7" spans="1:25" ht="15" customHeight="1" x14ac:dyDescent="0.2">
      <c r="A7" s="70" t="s">
        <v>128</v>
      </c>
      <c r="B7" s="70"/>
      <c r="C7" s="70"/>
      <c r="D7" s="70"/>
      <c r="E7" s="70"/>
      <c r="F7" s="103">
        <v>261.63900000000001</v>
      </c>
      <c r="G7" s="102">
        <v>3.0539999999999998</v>
      </c>
      <c r="H7" s="103">
        <v>322.12400000000002</v>
      </c>
      <c r="I7" s="102">
        <v>7.4269999999999996</v>
      </c>
      <c r="J7" s="103">
        <v>210.399</v>
      </c>
      <c r="K7" s="102">
        <v>4.7039999999999997</v>
      </c>
      <c r="L7" s="103">
        <v>302.536</v>
      </c>
      <c r="M7" s="102">
        <v>5.1630000000000003</v>
      </c>
      <c r="N7" s="103">
        <v>407.14400000000001</v>
      </c>
      <c r="O7" s="102">
        <v>6.9710000000000001</v>
      </c>
      <c r="P7" s="103">
        <v>221.42400000000001</v>
      </c>
      <c r="Q7" s="102">
        <v>4.7869999999999999</v>
      </c>
      <c r="R7" s="103">
        <v>92.59</v>
      </c>
      <c r="S7" s="102">
        <v>2.6150000000000002</v>
      </c>
      <c r="T7" s="103">
        <v>118.729</v>
      </c>
      <c r="U7" s="102">
        <v>4.1680000000000001</v>
      </c>
      <c r="V7" s="103">
        <v>1936.585</v>
      </c>
      <c r="W7" s="102">
        <v>2.5169999999999999</v>
      </c>
      <c r="X7" s="133">
        <v>100</v>
      </c>
    </row>
    <row r="8" spans="1:25" s="51" customFormat="1" ht="10.5" customHeight="1" x14ac:dyDescent="0.2">
      <c r="A8" s="10" t="s">
        <v>169</v>
      </c>
      <c r="B8" s="10"/>
      <c r="C8" s="10"/>
      <c r="D8" s="10"/>
      <c r="E8" s="10"/>
      <c r="F8" s="104">
        <v>13.51</v>
      </c>
      <c r="G8" s="95" t="s">
        <v>159</v>
      </c>
      <c r="H8" s="104">
        <v>16.634</v>
      </c>
      <c r="I8" s="95" t="s">
        <v>159</v>
      </c>
      <c r="J8" s="104">
        <v>10.864000000000001</v>
      </c>
      <c r="K8" s="95" t="s">
        <v>159</v>
      </c>
      <c r="L8" s="104">
        <v>15.622</v>
      </c>
      <c r="M8" s="95" t="s">
        <v>159</v>
      </c>
      <c r="N8" s="104">
        <v>21.024000000000001</v>
      </c>
      <c r="O8" s="95" t="s">
        <v>159</v>
      </c>
      <c r="P8" s="104">
        <v>11.433999999999999</v>
      </c>
      <c r="Q8" s="95" t="s">
        <v>159</v>
      </c>
      <c r="R8" s="104">
        <v>4.7809999999999997</v>
      </c>
      <c r="S8" s="95" t="s">
        <v>159</v>
      </c>
      <c r="T8" s="104">
        <v>6.1310000000000002</v>
      </c>
      <c r="U8" s="95" t="s">
        <v>159</v>
      </c>
      <c r="V8" s="104">
        <v>100</v>
      </c>
      <c r="W8" s="95" t="s">
        <v>159</v>
      </c>
      <c r="X8" s="104" t="s">
        <v>159</v>
      </c>
    </row>
    <row r="9" spans="1:25" ht="10.5" customHeight="1" x14ac:dyDescent="0.2">
      <c r="A9" s="233" t="s">
        <v>233</v>
      </c>
      <c r="B9" s="233"/>
      <c r="C9" s="10"/>
      <c r="D9" s="10"/>
      <c r="E9" s="10"/>
      <c r="F9" s="104">
        <v>46.512999999999998</v>
      </c>
      <c r="G9" s="95">
        <v>9.6890000000000001</v>
      </c>
      <c r="H9" s="104">
        <v>53.319000000000003</v>
      </c>
      <c r="I9" s="95">
        <v>12.016999999999999</v>
      </c>
      <c r="J9" s="104">
        <v>25.518999999999998</v>
      </c>
      <c r="K9" s="95">
        <v>7.2549999999999999</v>
      </c>
      <c r="L9" s="104">
        <v>44.783999999999999</v>
      </c>
      <c r="M9" s="95">
        <v>10.311</v>
      </c>
      <c r="N9" s="104">
        <v>58.283999999999999</v>
      </c>
      <c r="O9" s="95">
        <v>12.218</v>
      </c>
      <c r="P9" s="104">
        <v>21.925999999999998</v>
      </c>
      <c r="Q9" s="95">
        <v>6.2619999999999996</v>
      </c>
      <c r="R9" s="104">
        <v>12.195</v>
      </c>
      <c r="S9" s="95">
        <v>3.8980000000000001</v>
      </c>
      <c r="T9" s="104">
        <v>14.363</v>
      </c>
      <c r="U9" s="95">
        <v>4.3849999999999998</v>
      </c>
      <c r="V9" s="104">
        <v>276.904</v>
      </c>
      <c r="W9" s="95">
        <v>24.934999999999999</v>
      </c>
      <c r="X9" s="104">
        <v>14.298999999999999</v>
      </c>
      <c r="Y9" s="87"/>
    </row>
    <row r="10" spans="1:25" ht="10.5" customHeight="1" x14ac:dyDescent="0.2">
      <c r="A10" s="10" t="s">
        <v>35</v>
      </c>
      <c r="B10" s="10"/>
      <c r="C10" s="10"/>
      <c r="D10" s="10"/>
      <c r="E10" s="10"/>
      <c r="F10" s="104">
        <v>58.697000000000003</v>
      </c>
      <c r="G10" s="95">
        <v>11.986000000000001</v>
      </c>
      <c r="H10" s="104">
        <v>33.509</v>
      </c>
      <c r="I10" s="95">
        <v>8.9250000000000007</v>
      </c>
      <c r="J10" s="104">
        <v>16.687999999999999</v>
      </c>
      <c r="K10" s="95">
        <v>5.593</v>
      </c>
      <c r="L10" s="104">
        <v>68.337000000000003</v>
      </c>
      <c r="M10" s="95">
        <v>12.861000000000001</v>
      </c>
      <c r="N10" s="104">
        <v>68.319999999999993</v>
      </c>
      <c r="O10" s="95">
        <v>12.863</v>
      </c>
      <c r="P10" s="104">
        <v>18.273</v>
      </c>
      <c r="Q10" s="95">
        <v>6.5890000000000004</v>
      </c>
      <c r="R10" s="104">
        <v>6.3979999999999997</v>
      </c>
      <c r="S10" s="95">
        <v>2.9550000000000001</v>
      </c>
      <c r="T10" s="104">
        <v>6.6379999999999999</v>
      </c>
      <c r="U10" s="95">
        <v>2.992</v>
      </c>
      <c r="V10" s="104">
        <v>276.858</v>
      </c>
      <c r="W10" s="95">
        <v>25.366</v>
      </c>
      <c r="X10" s="104">
        <v>14.295999999999999</v>
      </c>
      <c r="Y10" s="87"/>
    </row>
    <row r="11" spans="1:25" ht="10.5" customHeight="1" x14ac:dyDescent="0.2">
      <c r="A11" s="10" t="s">
        <v>36</v>
      </c>
      <c r="B11" s="10"/>
      <c r="C11" s="10"/>
      <c r="D11" s="10"/>
      <c r="E11" s="10"/>
      <c r="F11" s="104">
        <v>3.98</v>
      </c>
      <c r="G11" s="95">
        <v>3.915</v>
      </c>
      <c r="H11" s="104" t="s">
        <v>12</v>
      </c>
      <c r="I11" s="95" t="s">
        <v>159</v>
      </c>
      <c r="J11" s="104" t="s">
        <v>12</v>
      </c>
      <c r="K11" s="95" t="s">
        <v>159</v>
      </c>
      <c r="L11" s="104">
        <v>3.9159999999999999</v>
      </c>
      <c r="M11" s="95">
        <v>4.0549999999999997</v>
      </c>
      <c r="N11" s="104">
        <v>4.2430000000000003</v>
      </c>
      <c r="O11" s="95">
        <v>3.8210000000000002</v>
      </c>
      <c r="P11" s="104">
        <v>3.734</v>
      </c>
      <c r="Q11" s="95">
        <v>4.0419999999999998</v>
      </c>
      <c r="R11" s="104">
        <v>1.66</v>
      </c>
      <c r="S11" s="95">
        <v>1.879</v>
      </c>
      <c r="T11" s="104" t="s">
        <v>12</v>
      </c>
      <c r="U11" s="95" t="s">
        <v>159</v>
      </c>
      <c r="V11" s="104">
        <v>19.765000000000001</v>
      </c>
      <c r="W11" s="95">
        <v>8.5820000000000007</v>
      </c>
      <c r="X11" s="104">
        <v>1.0209999999999999</v>
      </c>
      <c r="Y11" s="87"/>
    </row>
    <row r="12" spans="1:25" ht="10.5" customHeight="1" x14ac:dyDescent="0.2">
      <c r="A12" s="10" t="s">
        <v>61</v>
      </c>
      <c r="B12" s="10"/>
      <c r="C12" s="10"/>
      <c r="D12" s="10"/>
      <c r="E12" s="10"/>
      <c r="F12" s="104">
        <v>4.8319999999999999</v>
      </c>
      <c r="G12" s="95">
        <v>4.4829999999999997</v>
      </c>
      <c r="H12" s="104" t="s">
        <v>12</v>
      </c>
      <c r="I12" s="95" t="s">
        <v>159</v>
      </c>
      <c r="J12" s="104" t="s">
        <v>12</v>
      </c>
      <c r="K12" s="95" t="s">
        <v>159</v>
      </c>
      <c r="L12" s="104">
        <v>3.581</v>
      </c>
      <c r="M12" s="95">
        <v>3.831</v>
      </c>
      <c r="N12" s="104" t="s">
        <v>12</v>
      </c>
      <c r="O12" s="95" t="s">
        <v>159</v>
      </c>
      <c r="P12" s="104" t="s">
        <v>12</v>
      </c>
      <c r="Q12" s="95" t="s">
        <v>159</v>
      </c>
      <c r="R12" s="104" t="s">
        <v>210</v>
      </c>
      <c r="S12" s="95" t="s">
        <v>159</v>
      </c>
      <c r="T12" s="104" t="s">
        <v>12</v>
      </c>
      <c r="U12" s="95" t="s">
        <v>159</v>
      </c>
      <c r="V12" s="104">
        <v>12.042999999999999</v>
      </c>
      <c r="W12" s="95">
        <v>6.6470000000000002</v>
      </c>
      <c r="X12" s="104">
        <v>0.622</v>
      </c>
      <c r="Y12" s="87"/>
    </row>
    <row r="13" spans="1:25" ht="10.5" customHeight="1" x14ac:dyDescent="0.2">
      <c r="A13" s="10" t="s">
        <v>62</v>
      </c>
      <c r="B13" s="10"/>
      <c r="C13" s="10"/>
      <c r="D13" s="10"/>
      <c r="E13" s="10"/>
      <c r="F13" s="104">
        <v>51.268999999999998</v>
      </c>
      <c r="G13" s="95">
        <v>10.069000000000001</v>
      </c>
      <c r="H13" s="104">
        <v>69.444000000000003</v>
      </c>
      <c r="I13" s="95">
        <v>13.816000000000001</v>
      </c>
      <c r="J13" s="104">
        <v>51.021000000000001</v>
      </c>
      <c r="K13" s="95">
        <v>10.401</v>
      </c>
      <c r="L13" s="104">
        <v>50.476999999999997</v>
      </c>
      <c r="M13" s="95">
        <v>11.355</v>
      </c>
      <c r="N13" s="104">
        <v>85.704999999999998</v>
      </c>
      <c r="O13" s="95">
        <v>15.365</v>
      </c>
      <c r="P13" s="104">
        <v>50.289000000000001</v>
      </c>
      <c r="Q13" s="95">
        <v>10.451000000000001</v>
      </c>
      <c r="R13" s="104">
        <v>19.277999999999999</v>
      </c>
      <c r="S13" s="95">
        <v>4.7140000000000004</v>
      </c>
      <c r="T13" s="104">
        <v>28.497</v>
      </c>
      <c r="U13" s="95">
        <v>5.7469999999999999</v>
      </c>
      <c r="V13" s="104">
        <v>405.97899999999998</v>
      </c>
      <c r="W13" s="95">
        <v>30.254999999999999</v>
      </c>
      <c r="X13" s="104">
        <v>20.963999999999999</v>
      </c>
      <c r="Y13" s="87"/>
    </row>
    <row r="14" spans="1:25" ht="10.5" customHeight="1" x14ac:dyDescent="0.2">
      <c r="A14" s="10" t="s">
        <v>44</v>
      </c>
      <c r="B14" s="10"/>
      <c r="C14" s="10"/>
      <c r="D14" s="10"/>
      <c r="E14" s="10"/>
      <c r="F14" s="104">
        <v>5.4050000000000002</v>
      </c>
      <c r="G14" s="95">
        <v>3.9750000000000001</v>
      </c>
      <c r="H14" s="104">
        <v>21.457000000000001</v>
      </c>
      <c r="I14" s="95">
        <v>8.5069999999999997</v>
      </c>
      <c r="J14" s="104">
        <v>35.002000000000002</v>
      </c>
      <c r="K14" s="95">
        <v>9.1449999999999996</v>
      </c>
      <c r="L14" s="104">
        <v>24.744</v>
      </c>
      <c r="M14" s="95">
        <v>9.0169999999999995</v>
      </c>
      <c r="N14" s="104">
        <v>56.29</v>
      </c>
      <c r="O14" s="95">
        <v>13.26</v>
      </c>
      <c r="P14" s="104">
        <v>24.106999999999999</v>
      </c>
      <c r="Q14" s="95">
        <v>8.3569999999999993</v>
      </c>
      <c r="R14" s="104">
        <v>10.785</v>
      </c>
      <c r="S14" s="95">
        <v>4.0990000000000002</v>
      </c>
      <c r="T14" s="104">
        <v>14.561</v>
      </c>
      <c r="U14" s="95">
        <v>4.9749999999999996</v>
      </c>
      <c r="V14" s="104">
        <v>192.35</v>
      </c>
      <c r="W14" s="95">
        <v>22.638999999999999</v>
      </c>
      <c r="X14" s="104">
        <v>9.9320000000000004</v>
      </c>
      <c r="Y14" s="87"/>
    </row>
    <row r="15" spans="1:25" ht="10.5" customHeight="1" x14ac:dyDescent="0.2">
      <c r="A15" s="10" t="s">
        <v>63</v>
      </c>
      <c r="B15" s="10"/>
      <c r="C15" s="10"/>
      <c r="D15" s="10"/>
      <c r="E15" s="10"/>
      <c r="F15" s="104">
        <v>9.8759999999999994</v>
      </c>
      <c r="G15" s="95">
        <v>5.2469999999999999</v>
      </c>
      <c r="H15" s="104">
        <v>7.3840000000000003</v>
      </c>
      <c r="I15" s="95">
        <v>3.86</v>
      </c>
      <c r="J15" s="104">
        <v>3.9039999999999999</v>
      </c>
      <c r="K15" s="95">
        <v>2.1349999999999998</v>
      </c>
      <c r="L15" s="104">
        <v>3.286</v>
      </c>
      <c r="M15" s="95">
        <v>1.9830000000000001</v>
      </c>
      <c r="N15" s="104">
        <v>9.234</v>
      </c>
      <c r="O15" s="95">
        <v>5.4740000000000002</v>
      </c>
      <c r="P15" s="104">
        <v>10.855</v>
      </c>
      <c r="Q15" s="95">
        <v>5.931</v>
      </c>
      <c r="R15" s="104">
        <v>1.647</v>
      </c>
      <c r="S15" s="95">
        <v>1.508</v>
      </c>
      <c r="T15" s="104">
        <v>2.0569999999999999</v>
      </c>
      <c r="U15" s="95">
        <v>1.573</v>
      </c>
      <c r="V15" s="104">
        <v>48.243000000000002</v>
      </c>
      <c r="W15" s="95">
        <v>10.952</v>
      </c>
      <c r="X15" s="104">
        <v>2.4910000000000001</v>
      </c>
      <c r="Y15" s="87"/>
    </row>
    <row r="16" spans="1:25" ht="10.5" customHeight="1" x14ac:dyDescent="0.2">
      <c r="A16" s="10" t="s">
        <v>64</v>
      </c>
      <c r="B16" s="10"/>
      <c r="C16" s="10"/>
      <c r="D16" s="10"/>
      <c r="E16" s="10"/>
      <c r="F16" s="104">
        <v>7.7060000000000004</v>
      </c>
      <c r="G16" s="95">
        <v>4.843</v>
      </c>
      <c r="H16" s="104">
        <v>21.276</v>
      </c>
      <c r="I16" s="95">
        <v>8.766</v>
      </c>
      <c r="J16" s="104">
        <v>13.128</v>
      </c>
      <c r="K16" s="95">
        <v>6.0250000000000004</v>
      </c>
      <c r="L16" s="104">
        <v>8.8450000000000006</v>
      </c>
      <c r="M16" s="95">
        <v>5.2290000000000001</v>
      </c>
      <c r="N16" s="104">
        <v>14.709</v>
      </c>
      <c r="O16" s="95">
        <v>6.4850000000000003</v>
      </c>
      <c r="P16" s="104">
        <v>9.0210000000000008</v>
      </c>
      <c r="Q16" s="95">
        <v>4.7619999999999996</v>
      </c>
      <c r="R16" s="104">
        <v>4.319</v>
      </c>
      <c r="S16" s="95">
        <v>2.8940000000000001</v>
      </c>
      <c r="T16" s="104">
        <v>3.891</v>
      </c>
      <c r="U16" s="95">
        <v>2.0880000000000001</v>
      </c>
      <c r="V16" s="104">
        <v>82.894999999999996</v>
      </c>
      <c r="W16" s="95">
        <v>15.531000000000001</v>
      </c>
      <c r="X16" s="104">
        <v>4.28</v>
      </c>
      <c r="Y16" s="87"/>
    </row>
    <row r="17" spans="1:25" ht="10.5" customHeight="1" x14ac:dyDescent="0.2">
      <c r="A17" s="10" t="s">
        <v>65</v>
      </c>
      <c r="B17" s="10"/>
      <c r="C17" s="10"/>
      <c r="D17" s="10"/>
      <c r="E17" s="10"/>
      <c r="F17" s="104">
        <v>24.145</v>
      </c>
      <c r="G17" s="95">
        <v>7.6840000000000002</v>
      </c>
      <c r="H17" s="104">
        <v>46.387</v>
      </c>
      <c r="I17" s="95">
        <v>11.664</v>
      </c>
      <c r="J17" s="104">
        <v>23.547999999999998</v>
      </c>
      <c r="K17" s="95">
        <v>7.2149999999999999</v>
      </c>
      <c r="L17" s="104">
        <v>16.655999999999999</v>
      </c>
      <c r="M17" s="95">
        <v>6.827</v>
      </c>
      <c r="N17" s="104">
        <v>44.573999999999998</v>
      </c>
      <c r="O17" s="95">
        <v>11.531000000000001</v>
      </c>
      <c r="P17" s="104">
        <v>28.311</v>
      </c>
      <c r="Q17" s="95">
        <v>8.2949999999999999</v>
      </c>
      <c r="R17" s="104">
        <v>15.497</v>
      </c>
      <c r="S17" s="95">
        <v>4.742</v>
      </c>
      <c r="T17" s="104">
        <v>9.6649999999999991</v>
      </c>
      <c r="U17" s="95">
        <v>3.7919999999999998</v>
      </c>
      <c r="V17" s="104">
        <v>208.78200000000001</v>
      </c>
      <c r="W17" s="95">
        <v>23.035</v>
      </c>
      <c r="X17" s="104">
        <v>10.781000000000001</v>
      </c>
      <c r="Y17" s="87"/>
    </row>
    <row r="18" spans="1:25" ht="10.5" customHeight="1" x14ac:dyDescent="0.2">
      <c r="A18" s="10" t="s">
        <v>4</v>
      </c>
      <c r="B18" s="10"/>
      <c r="C18" s="10"/>
      <c r="D18" s="10"/>
      <c r="E18" s="10"/>
      <c r="F18" s="104">
        <v>24.736999999999998</v>
      </c>
      <c r="G18" s="95">
        <v>8.8789999999999996</v>
      </c>
      <c r="H18" s="104">
        <v>44.323999999999998</v>
      </c>
      <c r="I18" s="95">
        <v>10.865</v>
      </c>
      <c r="J18" s="104">
        <v>19.896999999999998</v>
      </c>
      <c r="K18" s="95">
        <v>6.9130000000000003</v>
      </c>
      <c r="L18" s="104">
        <v>41.066000000000003</v>
      </c>
      <c r="M18" s="95">
        <v>10.53</v>
      </c>
      <c r="N18" s="104">
        <v>35.002000000000002</v>
      </c>
      <c r="O18" s="95">
        <v>10.907</v>
      </c>
      <c r="P18" s="104">
        <v>32.584000000000003</v>
      </c>
      <c r="Q18" s="95">
        <v>9.1059999999999999</v>
      </c>
      <c r="R18" s="104">
        <v>9.9960000000000004</v>
      </c>
      <c r="S18" s="95">
        <v>3.407</v>
      </c>
      <c r="T18" s="104">
        <v>23.478999999999999</v>
      </c>
      <c r="U18" s="95">
        <v>5.3090000000000002</v>
      </c>
      <c r="V18" s="104">
        <v>231.08500000000001</v>
      </c>
      <c r="W18" s="95">
        <v>23.292999999999999</v>
      </c>
      <c r="X18" s="104">
        <v>11.933</v>
      </c>
      <c r="Y18" s="87"/>
    </row>
    <row r="19" spans="1:25" ht="10.5" customHeight="1" x14ac:dyDescent="0.2">
      <c r="A19" s="62" t="s">
        <v>46</v>
      </c>
      <c r="B19" s="62"/>
      <c r="C19" s="62"/>
      <c r="D19" s="62"/>
      <c r="E19" s="62"/>
      <c r="F19" s="105">
        <v>24.48</v>
      </c>
      <c r="G19" s="101">
        <v>8.7370000000000001</v>
      </c>
      <c r="H19" s="105">
        <v>22.927</v>
      </c>
      <c r="I19" s="101">
        <v>7.9409999999999998</v>
      </c>
      <c r="J19" s="105">
        <v>21.228999999999999</v>
      </c>
      <c r="K19" s="101">
        <v>7.0090000000000003</v>
      </c>
      <c r="L19" s="105">
        <v>36.843000000000004</v>
      </c>
      <c r="M19" s="101">
        <v>10.395</v>
      </c>
      <c r="N19" s="105">
        <v>30.277000000000001</v>
      </c>
      <c r="O19" s="101">
        <v>10.180999999999999</v>
      </c>
      <c r="P19" s="105">
        <v>20.507999999999999</v>
      </c>
      <c r="Q19" s="101">
        <v>7.4720000000000004</v>
      </c>
      <c r="R19" s="105">
        <v>10.815</v>
      </c>
      <c r="S19" s="101">
        <v>3.6680000000000001</v>
      </c>
      <c r="T19" s="105">
        <v>14.599</v>
      </c>
      <c r="U19" s="101">
        <v>4.7130000000000001</v>
      </c>
      <c r="V19" s="105">
        <v>181.679</v>
      </c>
      <c r="W19" s="101">
        <v>22.164000000000001</v>
      </c>
      <c r="X19" s="105">
        <v>9.3810000000000002</v>
      </c>
      <c r="Y19" s="87"/>
    </row>
    <row r="20" spans="1:25" x14ac:dyDescent="0.2">
      <c r="A20" s="177" t="s">
        <v>245</v>
      </c>
    </row>
    <row r="21" spans="1:25" ht="12.75" customHeight="1" x14ac:dyDescent="0.2">
      <c r="A21" s="6" t="s">
        <v>244</v>
      </c>
      <c r="B21" s="6"/>
      <c r="C21" s="6"/>
      <c r="D21" s="6"/>
      <c r="E21" s="6"/>
    </row>
    <row r="22" spans="1:25" ht="22.5" customHeight="1" x14ac:dyDescent="0.2">
      <c r="A22" s="205">
        <v>2</v>
      </c>
      <c r="B22" s="243" t="s">
        <v>261</v>
      </c>
      <c r="C22" s="226"/>
      <c r="D22" s="226"/>
      <c r="E22" s="226"/>
      <c r="F22" s="226"/>
      <c r="G22" s="226"/>
      <c r="H22" s="226"/>
      <c r="I22" s="226"/>
      <c r="J22" s="226"/>
      <c r="K22" s="226"/>
      <c r="L22" s="226"/>
      <c r="M22" s="226"/>
      <c r="N22" s="226"/>
      <c r="O22" s="226"/>
      <c r="P22" s="226"/>
      <c r="Q22" s="226"/>
      <c r="R22" s="226"/>
      <c r="S22" s="226"/>
      <c r="T22" s="226"/>
      <c r="U22" s="226"/>
      <c r="V22" s="226"/>
      <c r="W22" s="226"/>
      <c r="X22" s="226"/>
    </row>
    <row r="23" spans="1:25" ht="12.75" customHeight="1" x14ac:dyDescent="0.2">
      <c r="A23" s="242"/>
      <c r="B23" s="242"/>
      <c r="C23" s="242"/>
      <c r="D23" s="242"/>
      <c r="E23" s="242"/>
      <c r="F23" s="242"/>
      <c r="G23" s="242"/>
      <c r="H23" s="242"/>
      <c r="I23" s="242"/>
      <c r="J23" s="242"/>
      <c r="K23" s="242"/>
      <c r="L23" s="242"/>
      <c r="M23" s="242"/>
      <c r="N23" s="242"/>
      <c r="O23" s="242"/>
      <c r="P23" s="242"/>
      <c r="Q23" s="242"/>
      <c r="R23" s="242"/>
      <c r="S23" s="242"/>
      <c r="T23" s="242"/>
      <c r="U23" s="242"/>
      <c r="V23" s="242"/>
      <c r="W23" s="242"/>
      <c r="X23" s="242"/>
    </row>
    <row r="33" s="1" customFormat="1" x14ac:dyDescent="0.2"/>
    <row r="34" s="1" customFormat="1" x14ac:dyDescent="0.2"/>
    <row r="35" s="1" customFormat="1" x14ac:dyDescent="0.2"/>
  </sheetData>
  <mergeCells count="14">
    <mergeCell ref="A9:B9"/>
    <mergeCell ref="A23:X23"/>
    <mergeCell ref="F6:G6"/>
    <mergeCell ref="J6:K6"/>
    <mergeCell ref="A5:B6"/>
    <mergeCell ref="F5:X5"/>
    <mergeCell ref="H6:I6"/>
    <mergeCell ref="L6:M6"/>
    <mergeCell ref="N6:O6"/>
    <mergeCell ref="P6:Q6"/>
    <mergeCell ref="R6:S6"/>
    <mergeCell ref="T6:U6"/>
    <mergeCell ref="V6:W6"/>
    <mergeCell ref="B22:X22"/>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enableFormatConditionsCalculation="0">
    <tabColor rgb="FF92D050"/>
  </sheetPr>
  <dimension ref="A1:U34"/>
  <sheetViews>
    <sheetView workbookViewId="0">
      <selection activeCell="A2" sqref="A2:XFD2"/>
    </sheetView>
  </sheetViews>
  <sheetFormatPr defaultRowHeight="12.75" x14ac:dyDescent="0.2"/>
  <cols>
    <col min="1" max="1" width="1.140625" style="1" customWidth="1"/>
    <col min="2" max="2" width="15.7109375" style="1" customWidth="1"/>
    <col min="3" max="5" width="1" style="1" hidden="1" customWidth="1"/>
    <col min="6" max="6" width="5.5703125" style="44" customWidth="1"/>
    <col min="7" max="7" width="5.5703125" style="43" customWidth="1"/>
    <col min="8" max="8" width="5.5703125" style="44" customWidth="1"/>
    <col min="9" max="9" width="5.5703125" style="43" customWidth="1"/>
    <col min="10" max="10" width="5.5703125" style="44" customWidth="1"/>
    <col min="11" max="11" width="5.5703125" style="43" customWidth="1"/>
    <col min="12" max="12" width="5.5703125" style="44" customWidth="1"/>
    <col min="13" max="13" width="5.5703125" style="43" customWidth="1"/>
    <col min="14" max="14" width="5.5703125" style="44" customWidth="1"/>
    <col min="15" max="15" width="5.5703125" style="43" customWidth="1"/>
    <col min="16" max="16" width="5.5703125" style="44" customWidth="1"/>
    <col min="17" max="17" width="5.5703125" style="43" customWidth="1"/>
    <col min="18" max="18" width="5.5703125" style="44" customWidth="1"/>
    <col min="19" max="19" width="5.5703125" style="43" customWidth="1"/>
    <col min="20" max="20" width="5.5703125" style="44" customWidth="1"/>
    <col min="21" max="21" width="5.5703125" style="43" customWidth="1"/>
    <col min="22" max="22" width="4" style="1" customWidth="1"/>
    <col min="23" max="16384" width="9.140625" style="1"/>
  </cols>
  <sheetData>
    <row r="1" spans="1:21" x14ac:dyDescent="0.2">
      <c r="A1" s="115"/>
    </row>
    <row r="2" spans="1:21" ht="15.75" customHeight="1" x14ac:dyDescent="0.2">
      <c r="A2" s="137" t="s">
        <v>296</v>
      </c>
      <c r="B2" s="4"/>
      <c r="C2" s="4"/>
      <c r="D2" s="4"/>
      <c r="E2" s="4"/>
    </row>
    <row r="3" spans="1:21" ht="15.75" x14ac:dyDescent="0.2">
      <c r="A3" s="138" t="s">
        <v>297</v>
      </c>
      <c r="B3" s="5"/>
      <c r="C3" s="5"/>
      <c r="D3" s="5"/>
      <c r="E3" s="5"/>
    </row>
    <row r="4" spans="1:21" x14ac:dyDescent="0.2">
      <c r="A4" s="170"/>
      <c r="B4" s="5"/>
      <c r="C4" s="5"/>
      <c r="D4" s="5"/>
      <c r="E4" s="5"/>
    </row>
    <row r="5" spans="1:21" ht="12.75" customHeight="1" x14ac:dyDescent="0.2">
      <c r="A5" s="227" t="s">
        <v>148</v>
      </c>
      <c r="B5" s="227"/>
      <c r="C5" s="14"/>
      <c r="D5" s="14"/>
      <c r="E5" s="14"/>
      <c r="F5" s="218" t="s">
        <v>27</v>
      </c>
      <c r="G5" s="218"/>
      <c r="H5" s="218"/>
      <c r="I5" s="218"/>
      <c r="J5" s="218"/>
      <c r="K5" s="218"/>
      <c r="L5" s="218"/>
      <c r="M5" s="218"/>
      <c r="N5" s="218"/>
      <c r="O5" s="218"/>
      <c r="P5" s="218"/>
      <c r="Q5" s="218"/>
      <c r="R5" s="218"/>
      <c r="S5" s="218"/>
      <c r="T5" s="218"/>
      <c r="U5" s="218"/>
    </row>
    <row r="6" spans="1:21" x14ac:dyDescent="0.2">
      <c r="A6" s="228"/>
      <c r="B6" s="228"/>
      <c r="C6" s="41"/>
      <c r="D6" s="41"/>
      <c r="E6" s="41"/>
      <c r="F6" s="244" t="s">
        <v>28</v>
      </c>
      <c r="G6" s="244"/>
      <c r="H6" s="244" t="s">
        <v>29</v>
      </c>
      <c r="I6" s="244"/>
      <c r="J6" s="244" t="s">
        <v>30</v>
      </c>
      <c r="K6" s="244"/>
      <c r="L6" s="244" t="s">
        <v>31</v>
      </c>
      <c r="M6" s="244"/>
      <c r="N6" s="244" t="s">
        <v>32</v>
      </c>
      <c r="O6" s="244"/>
      <c r="P6" s="244" t="s">
        <v>33</v>
      </c>
      <c r="Q6" s="244"/>
      <c r="R6" s="229" t="s">
        <v>285</v>
      </c>
      <c r="S6" s="229"/>
      <c r="T6" s="244" t="s">
        <v>21</v>
      </c>
      <c r="U6" s="244"/>
    </row>
    <row r="7" spans="1:21" ht="18" customHeight="1" x14ac:dyDescent="0.2">
      <c r="A7" s="70" t="s">
        <v>139</v>
      </c>
      <c r="B7" s="70"/>
      <c r="C7" s="70"/>
      <c r="D7" s="70"/>
      <c r="E7" s="70"/>
      <c r="F7" s="72">
        <v>83.24</v>
      </c>
      <c r="G7" s="106">
        <v>2.544</v>
      </c>
      <c r="H7" s="72">
        <v>39.767000000000003</v>
      </c>
      <c r="I7" s="106">
        <v>1.8680000000000001</v>
      </c>
      <c r="J7" s="72">
        <v>41.145000000000003</v>
      </c>
      <c r="K7" s="106">
        <v>2.0699999999999998</v>
      </c>
      <c r="L7" s="72">
        <v>62.790999999999997</v>
      </c>
      <c r="M7" s="106">
        <v>1.9670000000000001</v>
      </c>
      <c r="N7" s="72">
        <v>27.643000000000001</v>
      </c>
      <c r="O7" s="106">
        <v>0.83499999999999996</v>
      </c>
      <c r="P7" s="72">
        <v>13.704000000000001</v>
      </c>
      <c r="Q7" s="106">
        <v>0.78300000000000003</v>
      </c>
      <c r="R7" s="72">
        <v>19.286999999999999</v>
      </c>
      <c r="S7" s="106">
        <v>0.90300000000000002</v>
      </c>
      <c r="T7" s="72">
        <v>287.577</v>
      </c>
      <c r="U7" s="106">
        <v>3.4039999999999999</v>
      </c>
    </row>
    <row r="8" spans="1:21" x14ac:dyDescent="0.2">
      <c r="A8" s="233" t="s">
        <v>234</v>
      </c>
      <c r="B8" s="233"/>
      <c r="C8" s="16"/>
      <c r="D8" s="16"/>
      <c r="E8" s="16"/>
      <c r="F8" s="45">
        <v>5.2380000000000004</v>
      </c>
      <c r="G8" s="107">
        <v>1.4830000000000001</v>
      </c>
      <c r="H8" s="45">
        <v>1.41</v>
      </c>
      <c r="I8" s="107">
        <v>0.752</v>
      </c>
      <c r="J8" s="45">
        <v>2.6850000000000001</v>
      </c>
      <c r="K8" s="107">
        <v>1.083</v>
      </c>
      <c r="L8" s="45">
        <v>21.719000000000001</v>
      </c>
      <c r="M8" s="107">
        <v>2.4359999999999999</v>
      </c>
      <c r="N8" s="45">
        <v>3.7450000000000001</v>
      </c>
      <c r="O8" s="107">
        <v>0.88200000000000001</v>
      </c>
      <c r="P8" s="45">
        <v>0.85199999999999998</v>
      </c>
      <c r="Q8" s="107">
        <v>0.379</v>
      </c>
      <c r="R8" s="45">
        <v>0.82299999999999995</v>
      </c>
      <c r="S8" s="107">
        <v>0.54400000000000004</v>
      </c>
      <c r="T8" s="45">
        <v>36.47</v>
      </c>
      <c r="U8" s="107">
        <v>3.3220000000000001</v>
      </c>
    </row>
    <row r="9" spans="1:21" ht="10.5" customHeight="1" x14ac:dyDescent="0.2">
      <c r="A9" s="233" t="s">
        <v>35</v>
      </c>
      <c r="B9" s="233"/>
      <c r="C9" s="16"/>
      <c r="D9" s="16"/>
      <c r="E9" s="16"/>
      <c r="F9" s="45">
        <v>6.3630000000000004</v>
      </c>
      <c r="G9" s="107">
        <v>1.8049999999999999</v>
      </c>
      <c r="H9" s="45">
        <v>3.4489999999999998</v>
      </c>
      <c r="I9" s="107">
        <v>1.218</v>
      </c>
      <c r="J9" s="45">
        <v>6.3769999999999998</v>
      </c>
      <c r="K9" s="107">
        <v>1.8380000000000001</v>
      </c>
      <c r="L9" s="45">
        <v>5.3090000000000002</v>
      </c>
      <c r="M9" s="107">
        <v>1.47</v>
      </c>
      <c r="N9" s="45">
        <v>7.0620000000000003</v>
      </c>
      <c r="O9" s="107">
        <v>1.17</v>
      </c>
      <c r="P9" s="45">
        <v>4.7750000000000004</v>
      </c>
      <c r="Q9" s="107">
        <v>0.91900000000000004</v>
      </c>
      <c r="R9" s="45">
        <v>6.0019999999999998</v>
      </c>
      <c r="S9" s="107">
        <v>1.2190000000000001</v>
      </c>
      <c r="T9" s="45">
        <v>39.337000000000003</v>
      </c>
      <c r="U9" s="107">
        <v>3.7250000000000001</v>
      </c>
    </row>
    <row r="10" spans="1:21" ht="10.5" customHeight="1" x14ac:dyDescent="0.2">
      <c r="A10" s="233" t="s">
        <v>36</v>
      </c>
      <c r="B10" s="233"/>
      <c r="C10" s="16"/>
      <c r="D10" s="16"/>
      <c r="E10" s="16"/>
      <c r="F10" s="45">
        <v>0.55800000000000005</v>
      </c>
      <c r="G10" s="107">
        <v>0.49</v>
      </c>
      <c r="H10" s="45">
        <v>1.51</v>
      </c>
      <c r="I10" s="107">
        <v>0.99099999999999999</v>
      </c>
      <c r="J10" s="45" t="s">
        <v>12</v>
      </c>
      <c r="K10" s="107" t="s">
        <v>159</v>
      </c>
      <c r="L10" s="45">
        <v>0.28100000000000003</v>
      </c>
      <c r="M10" s="107">
        <v>0.26800000000000002</v>
      </c>
      <c r="N10" s="45" t="s">
        <v>210</v>
      </c>
      <c r="O10" s="107" t="s">
        <v>159</v>
      </c>
      <c r="P10" s="45" t="s">
        <v>210</v>
      </c>
      <c r="Q10" s="107" t="s">
        <v>159</v>
      </c>
      <c r="R10" s="45" t="s">
        <v>210</v>
      </c>
      <c r="S10" s="107" t="s">
        <v>159</v>
      </c>
      <c r="T10" s="45">
        <v>2.8340000000000001</v>
      </c>
      <c r="U10" s="107">
        <v>1.2689999999999999</v>
      </c>
    </row>
    <row r="11" spans="1:21" ht="10.5" customHeight="1" x14ac:dyDescent="0.2">
      <c r="A11" s="233" t="s">
        <v>61</v>
      </c>
      <c r="B11" s="233"/>
      <c r="C11" s="16"/>
      <c r="D11" s="16"/>
      <c r="E11" s="16"/>
      <c r="F11" s="45">
        <v>1.119</v>
      </c>
      <c r="G11" s="107">
        <v>0.76800000000000002</v>
      </c>
      <c r="H11" s="45">
        <v>0.45500000000000002</v>
      </c>
      <c r="I11" s="107">
        <v>0.47199999999999998</v>
      </c>
      <c r="J11" s="45" t="s">
        <v>12</v>
      </c>
      <c r="K11" s="107" t="s">
        <v>159</v>
      </c>
      <c r="L11" s="45" t="s">
        <v>12</v>
      </c>
      <c r="M11" s="107" t="s">
        <v>159</v>
      </c>
      <c r="N11" s="45" t="s">
        <v>210</v>
      </c>
      <c r="O11" s="107" t="s">
        <v>159</v>
      </c>
      <c r="P11" s="45" t="s">
        <v>210</v>
      </c>
      <c r="Q11" s="107" t="s">
        <v>159</v>
      </c>
      <c r="R11" s="45" t="s">
        <v>12</v>
      </c>
      <c r="S11" s="107" t="s">
        <v>159</v>
      </c>
      <c r="T11" s="45">
        <v>1.982</v>
      </c>
      <c r="U11" s="107">
        <v>1.042</v>
      </c>
    </row>
    <row r="12" spans="1:21" ht="10.5" customHeight="1" x14ac:dyDescent="0.2">
      <c r="A12" s="233" t="s">
        <v>62</v>
      </c>
      <c r="B12" s="233"/>
      <c r="C12" s="16"/>
      <c r="D12" s="16"/>
      <c r="E12" s="16"/>
      <c r="F12" s="45">
        <v>17.635999999999999</v>
      </c>
      <c r="G12" s="107">
        <v>2.625</v>
      </c>
      <c r="H12" s="45">
        <v>6.944</v>
      </c>
      <c r="I12" s="107">
        <v>1.6120000000000001</v>
      </c>
      <c r="J12" s="45">
        <v>5.8789999999999996</v>
      </c>
      <c r="K12" s="107">
        <v>1.657</v>
      </c>
      <c r="L12" s="45">
        <v>13.647</v>
      </c>
      <c r="M12" s="107">
        <v>2.2999999999999998</v>
      </c>
      <c r="N12" s="45">
        <v>5.7220000000000004</v>
      </c>
      <c r="O12" s="107">
        <v>0.98699999999999999</v>
      </c>
      <c r="P12" s="45">
        <v>2.7930000000000001</v>
      </c>
      <c r="Q12" s="107">
        <v>0.74299999999999999</v>
      </c>
      <c r="R12" s="45">
        <v>3.88</v>
      </c>
      <c r="S12" s="107">
        <v>1.0069999999999999</v>
      </c>
      <c r="T12" s="45">
        <v>56.502000000000002</v>
      </c>
      <c r="U12" s="107">
        <v>4.4279999999999999</v>
      </c>
    </row>
    <row r="13" spans="1:21" ht="10.5" customHeight="1" x14ac:dyDescent="0.2">
      <c r="A13" s="233" t="s">
        <v>44</v>
      </c>
      <c r="B13" s="233"/>
      <c r="C13" s="16"/>
      <c r="D13" s="16"/>
      <c r="E13" s="16"/>
      <c r="F13" s="45">
        <v>14.356</v>
      </c>
      <c r="G13" s="107">
        <v>2.4209999999999998</v>
      </c>
      <c r="H13" s="45">
        <v>6.83</v>
      </c>
      <c r="I13" s="107">
        <v>1.7370000000000001</v>
      </c>
      <c r="J13" s="45">
        <v>2.6219999999999999</v>
      </c>
      <c r="K13" s="107">
        <v>1.095</v>
      </c>
      <c r="L13" s="45">
        <v>1.3480000000000001</v>
      </c>
      <c r="M13" s="107">
        <v>0.64800000000000002</v>
      </c>
      <c r="N13" s="45">
        <v>1.284</v>
      </c>
      <c r="O13" s="107">
        <v>0.49</v>
      </c>
      <c r="P13" s="45">
        <v>0.86199999999999999</v>
      </c>
      <c r="Q13" s="107">
        <v>0.46500000000000002</v>
      </c>
      <c r="R13" s="45">
        <v>0.84699999999999998</v>
      </c>
      <c r="S13" s="107">
        <v>0.61399999999999999</v>
      </c>
      <c r="T13" s="45">
        <v>28.146999999999998</v>
      </c>
      <c r="U13" s="107">
        <v>3.3140000000000001</v>
      </c>
    </row>
    <row r="14" spans="1:21" ht="13.5" customHeight="1" x14ac:dyDescent="0.2">
      <c r="A14" s="233" t="s">
        <v>63</v>
      </c>
      <c r="B14" s="233"/>
      <c r="C14" s="16"/>
      <c r="D14" s="16"/>
      <c r="E14" s="16"/>
      <c r="F14" s="45">
        <v>3.5840000000000001</v>
      </c>
      <c r="G14" s="107">
        <v>1.3080000000000001</v>
      </c>
      <c r="H14" s="45">
        <v>2.343</v>
      </c>
      <c r="I14" s="107">
        <v>1.0289999999999999</v>
      </c>
      <c r="J14" s="45">
        <v>0.504</v>
      </c>
      <c r="K14" s="107">
        <v>0.503</v>
      </c>
      <c r="L14" s="45">
        <v>1.1539999999999999</v>
      </c>
      <c r="M14" s="107">
        <v>0.65400000000000003</v>
      </c>
      <c r="N14" s="45">
        <v>0.48899999999999999</v>
      </c>
      <c r="O14" s="107">
        <v>0.30199999999999999</v>
      </c>
      <c r="P14" s="45">
        <v>0.47799999999999998</v>
      </c>
      <c r="Q14" s="107">
        <v>0.38600000000000001</v>
      </c>
      <c r="R14" s="45">
        <v>0.52200000000000002</v>
      </c>
      <c r="S14" s="107">
        <v>0.371</v>
      </c>
      <c r="T14" s="45">
        <v>9.0739999999999998</v>
      </c>
      <c r="U14" s="107">
        <v>1.9550000000000001</v>
      </c>
    </row>
    <row r="15" spans="1:21" ht="10.5" customHeight="1" x14ac:dyDescent="0.2">
      <c r="A15" s="233" t="s">
        <v>64</v>
      </c>
      <c r="B15" s="233"/>
      <c r="C15" s="16"/>
      <c r="D15" s="16"/>
      <c r="E15" s="16"/>
      <c r="F15" s="45">
        <v>6.1689999999999996</v>
      </c>
      <c r="G15" s="107">
        <v>1.77</v>
      </c>
      <c r="H15" s="45">
        <v>2.9340000000000002</v>
      </c>
      <c r="I15" s="107">
        <v>1.272</v>
      </c>
      <c r="J15" s="45">
        <v>1.835</v>
      </c>
      <c r="K15" s="107">
        <v>1.169</v>
      </c>
      <c r="L15" s="45">
        <v>2.371</v>
      </c>
      <c r="M15" s="107">
        <v>1.165</v>
      </c>
      <c r="N15" s="45">
        <v>0.51200000000000001</v>
      </c>
      <c r="O15" s="107">
        <v>0.35599999999999998</v>
      </c>
      <c r="P15" s="45">
        <v>0.26200000000000001</v>
      </c>
      <c r="Q15" s="107">
        <v>0.24</v>
      </c>
      <c r="R15" s="45">
        <v>1.258</v>
      </c>
      <c r="S15" s="107">
        <v>0.59899999999999998</v>
      </c>
      <c r="T15" s="45">
        <v>15.340999999999999</v>
      </c>
      <c r="U15" s="107">
        <v>2.8330000000000002</v>
      </c>
    </row>
    <row r="16" spans="1:21" ht="10.5" customHeight="1" x14ac:dyDescent="0.2">
      <c r="A16" s="233" t="s">
        <v>65</v>
      </c>
      <c r="B16" s="233"/>
      <c r="C16" s="16"/>
      <c r="D16" s="16"/>
      <c r="E16" s="16"/>
      <c r="F16" s="45">
        <v>13.128</v>
      </c>
      <c r="G16" s="107">
        <v>2.431</v>
      </c>
      <c r="H16" s="45">
        <v>4.5380000000000003</v>
      </c>
      <c r="I16" s="107">
        <v>1.2789999999999999</v>
      </c>
      <c r="J16" s="45">
        <v>7.0119999999999996</v>
      </c>
      <c r="K16" s="107">
        <v>1.9330000000000001</v>
      </c>
      <c r="L16" s="45">
        <v>6.3049999999999997</v>
      </c>
      <c r="M16" s="107">
        <v>1.84</v>
      </c>
      <c r="N16" s="45">
        <v>1.992</v>
      </c>
      <c r="O16" s="107">
        <v>0.70799999999999996</v>
      </c>
      <c r="P16" s="45">
        <v>0.85499999999999998</v>
      </c>
      <c r="Q16" s="107">
        <v>0.40500000000000003</v>
      </c>
      <c r="R16" s="45">
        <v>2.8519999999999999</v>
      </c>
      <c r="S16" s="107">
        <v>1.0009999999999999</v>
      </c>
      <c r="T16" s="45">
        <v>36.680999999999997</v>
      </c>
      <c r="U16" s="107">
        <v>4.016</v>
      </c>
    </row>
    <row r="17" spans="1:21" ht="10.5" customHeight="1" x14ac:dyDescent="0.2">
      <c r="A17" s="233" t="s">
        <v>4</v>
      </c>
      <c r="B17" s="233"/>
      <c r="C17" s="16"/>
      <c r="D17" s="16"/>
      <c r="E17" s="16"/>
      <c r="F17" s="45">
        <v>4.383</v>
      </c>
      <c r="G17" s="107">
        <v>1.5329999999999999</v>
      </c>
      <c r="H17" s="45">
        <v>5.258</v>
      </c>
      <c r="I17" s="107">
        <v>1.5880000000000001</v>
      </c>
      <c r="J17" s="45">
        <v>9.0449999999999999</v>
      </c>
      <c r="K17" s="107">
        <v>2.0270000000000001</v>
      </c>
      <c r="L17" s="45">
        <v>6.0250000000000004</v>
      </c>
      <c r="M17" s="107">
        <v>1.4770000000000001</v>
      </c>
      <c r="N17" s="45">
        <v>4.2939999999999996</v>
      </c>
      <c r="O17" s="107">
        <v>0.84899999999999998</v>
      </c>
      <c r="P17" s="45">
        <v>1.25</v>
      </c>
      <c r="Q17" s="107">
        <v>0.49399999999999999</v>
      </c>
      <c r="R17" s="45">
        <v>1.651</v>
      </c>
      <c r="S17" s="107">
        <v>0.60799999999999998</v>
      </c>
      <c r="T17" s="45">
        <v>31.905999999999999</v>
      </c>
      <c r="U17" s="107">
        <v>3.4649999999999999</v>
      </c>
    </row>
    <row r="18" spans="1:21" ht="10.5" customHeight="1" x14ac:dyDescent="0.2">
      <c r="A18" s="234" t="s">
        <v>46</v>
      </c>
      <c r="B18" s="234"/>
      <c r="C18" s="35"/>
      <c r="D18" s="35"/>
      <c r="E18" s="35"/>
      <c r="F18" s="68">
        <v>10.706</v>
      </c>
      <c r="G18" s="108">
        <v>2.2869999999999999</v>
      </c>
      <c r="H18" s="68">
        <v>4.0949999999999998</v>
      </c>
      <c r="I18" s="108">
        <v>1.4359999999999999</v>
      </c>
      <c r="J18" s="68">
        <v>4.4640000000000004</v>
      </c>
      <c r="K18" s="108">
        <v>1.498</v>
      </c>
      <c r="L18" s="68">
        <v>4.4619999999999997</v>
      </c>
      <c r="M18" s="108">
        <v>1.4139999999999999</v>
      </c>
      <c r="N18" s="68">
        <v>2.5449999999999999</v>
      </c>
      <c r="O18" s="108">
        <v>0.90900000000000003</v>
      </c>
      <c r="P18" s="68">
        <v>1.5780000000000001</v>
      </c>
      <c r="Q18" s="108">
        <v>0.63700000000000001</v>
      </c>
      <c r="R18" s="68">
        <v>1.452</v>
      </c>
      <c r="S18" s="108">
        <v>0.59699999999999998</v>
      </c>
      <c r="T18" s="68">
        <v>29.300999999999998</v>
      </c>
      <c r="U18" s="108">
        <v>3.6150000000000002</v>
      </c>
    </row>
    <row r="19" spans="1:21" x14ac:dyDescent="0.2">
      <c r="A19" s="177" t="s">
        <v>245</v>
      </c>
      <c r="B19" s="6"/>
      <c r="C19" s="6"/>
      <c r="D19" s="6"/>
      <c r="E19" s="6"/>
    </row>
    <row r="20" spans="1:21" ht="22.5" customHeight="1" x14ac:dyDescent="0.2">
      <c r="A20" s="207">
        <v>1</v>
      </c>
      <c r="B20" s="235" t="s">
        <v>262</v>
      </c>
      <c r="C20" s="226"/>
      <c r="D20" s="226"/>
      <c r="E20" s="226"/>
      <c r="F20" s="226"/>
      <c r="G20" s="226"/>
      <c r="H20" s="226"/>
      <c r="I20" s="226"/>
      <c r="J20" s="226"/>
      <c r="K20" s="226"/>
      <c r="L20" s="226"/>
      <c r="M20" s="226"/>
      <c r="N20" s="226"/>
      <c r="O20" s="226"/>
      <c r="P20" s="226"/>
      <c r="Q20" s="226"/>
      <c r="R20" s="226"/>
      <c r="S20" s="226"/>
      <c r="T20" s="226"/>
      <c r="U20" s="226"/>
    </row>
    <row r="21" spans="1:21" x14ac:dyDescent="0.2">
      <c r="A21" s="196"/>
      <c r="B21" s="196"/>
      <c r="C21" s="196"/>
      <c r="D21" s="196"/>
      <c r="E21" s="196"/>
      <c r="F21" s="196"/>
      <c r="G21" s="196"/>
      <c r="H21" s="196"/>
      <c r="I21" s="196"/>
      <c r="J21" s="196"/>
      <c r="K21" s="196"/>
      <c r="L21" s="196"/>
      <c r="M21" s="196"/>
      <c r="N21" s="196"/>
      <c r="O21" s="196"/>
      <c r="P21" s="196"/>
      <c r="Q21" s="196"/>
      <c r="R21" s="196"/>
      <c r="S21" s="196"/>
      <c r="T21" s="196"/>
    </row>
    <row r="33" s="1" customFormat="1" x14ac:dyDescent="0.2"/>
    <row r="34" s="1" customFormat="1" x14ac:dyDescent="0.2"/>
  </sheetData>
  <mergeCells count="22">
    <mergeCell ref="A15:B15"/>
    <mergeCell ref="A16:B16"/>
    <mergeCell ref="A8:B8"/>
    <mergeCell ref="A9:B9"/>
    <mergeCell ref="A10:B10"/>
    <mergeCell ref="A11:B11"/>
    <mergeCell ref="B20:U20"/>
    <mergeCell ref="F5:U5"/>
    <mergeCell ref="F6:G6"/>
    <mergeCell ref="H6:I6"/>
    <mergeCell ref="J6:K6"/>
    <mergeCell ref="L6:M6"/>
    <mergeCell ref="N6:O6"/>
    <mergeCell ref="P6:Q6"/>
    <mergeCell ref="R6:S6"/>
    <mergeCell ref="T6:U6"/>
    <mergeCell ref="A17:B17"/>
    <mergeCell ref="A18:B18"/>
    <mergeCell ref="A5:B6"/>
    <mergeCell ref="A12:B12"/>
    <mergeCell ref="A13:B13"/>
    <mergeCell ref="A14:B14"/>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tabColor rgb="FF92D050"/>
  </sheetPr>
  <dimension ref="A1:U18"/>
  <sheetViews>
    <sheetView workbookViewId="0">
      <selection activeCell="A2" sqref="A2:XFD2"/>
    </sheetView>
  </sheetViews>
  <sheetFormatPr defaultRowHeight="12.75" x14ac:dyDescent="0.2"/>
  <cols>
    <col min="1" max="1" width="1.140625" style="1" customWidth="1"/>
    <col min="2" max="2" width="19.85546875" style="1" customWidth="1"/>
    <col min="3" max="4" width="1" style="1" hidden="1" customWidth="1"/>
    <col min="5" max="5" width="3" style="1" hidden="1" customWidth="1"/>
    <col min="6" max="6" width="5.5703125" style="44" customWidth="1"/>
    <col min="7" max="7" width="5.5703125" style="43" customWidth="1"/>
    <col min="8" max="8" width="5.5703125" style="44" customWidth="1"/>
    <col min="9" max="9" width="5.5703125" style="43" customWidth="1"/>
    <col min="10" max="10" width="5.5703125" style="44" customWidth="1"/>
    <col min="11" max="11" width="5.5703125" style="43" customWidth="1"/>
    <col min="12" max="12" width="5.5703125" style="44" customWidth="1"/>
    <col min="13" max="13" width="5.5703125" style="43" customWidth="1"/>
    <col min="14" max="14" width="5.5703125" style="44" customWidth="1"/>
    <col min="15" max="15" width="5.5703125" style="43" customWidth="1"/>
    <col min="16" max="16" width="5.5703125" style="44" customWidth="1"/>
    <col min="17" max="17" width="5.5703125" style="43" customWidth="1"/>
    <col min="18" max="18" width="5.5703125" style="44" customWidth="1"/>
    <col min="19" max="19" width="5.5703125" style="43" customWidth="1"/>
    <col min="20" max="20" width="5.5703125" style="44" customWidth="1"/>
    <col min="21" max="21" width="5.5703125" style="43" customWidth="1"/>
    <col min="22" max="22" width="4" style="1" customWidth="1"/>
    <col min="23" max="16384" width="9.140625" style="1"/>
  </cols>
  <sheetData>
    <row r="1" spans="1:21" x14ac:dyDescent="0.2">
      <c r="A1" s="115"/>
    </row>
    <row r="2" spans="1:21" ht="15.75" customHeight="1" x14ac:dyDescent="0.2">
      <c r="A2" s="137" t="s">
        <v>298</v>
      </c>
      <c r="B2" s="4"/>
      <c r="C2" s="4"/>
      <c r="D2" s="4"/>
      <c r="E2" s="4"/>
    </row>
    <row r="3" spans="1:21" ht="15.75" x14ac:dyDescent="0.2">
      <c r="A3" s="138" t="s">
        <v>299</v>
      </c>
      <c r="B3" s="5"/>
      <c r="C3" s="5"/>
      <c r="D3" s="5"/>
      <c r="E3" s="5"/>
    </row>
    <row r="4" spans="1:21" x14ac:dyDescent="0.2">
      <c r="A4" s="170"/>
      <c r="B4" s="5"/>
      <c r="C4" s="5"/>
      <c r="D4" s="5"/>
      <c r="E4" s="5"/>
    </row>
    <row r="5" spans="1:21" x14ac:dyDescent="0.2">
      <c r="A5" s="246"/>
      <c r="B5" s="145"/>
      <c r="C5" s="145"/>
      <c r="D5" s="145"/>
      <c r="E5" s="145"/>
      <c r="F5" s="218" t="s">
        <v>27</v>
      </c>
      <c r="G5" s="218"/>
      <c r="H5" s="218"/>
      <c r="I5" s="218"/>
      <c r="J5" s="218"/>
      <c r="K5" s="218"/>
      <c r="L5" s="218"/>
      <c r="M5" s="218"/>
      <c r="N5" s="218"/>
      <c r="O5" s="218"/>
      <c r="P5" s="218"/>
      <c r="Q5" s="218"/>
      <c r="R5" s="218"/>
      <c r="S5" s="218"/>
      <c r="T5" s="218"/>
      <c r="U5" s="218"/>
    </row>
    <row r="6" spans="1:21" x14ac:dyDescent="0.2">
      <c r="A6" s="247"/>
      <c r="B6" s="15"/>
      <c r="C6" s="15"/>
      <c r="D6" s="15"/>
      <c r="E6" s="15"/>
      <c r="F6" s="229" t="s">
        <v>28</v>
      </c>
      <c r="G6" s="229"/>
      <c r="H6" s="229" t="s">
        <v>29</v>
      </c>
      <c r="I6" s="229"/>
      <c r="J6" s="229" t="s">
        <v>30</v>
      </c>
      <c r="K6" s="229"/>
      <c r="L6" s="229" t="s">
        <v>31</v>
      </c>
      <c r="M6" s="229"/>
      <c r="N6" s="229" t="s">
        <v>32</v>
      </c>
      <c r="O6" s="229"/>
      <c r="P6" s="229" t="s">
        <v>33</v>
      </c>
      <c r="Q6" s="229"/>
      <c r="R6" s="229" t="s">
        <v>285</v>
      </c>
      <c r="S6" s="229"/>
      <c r="T6" s="229" t="s">
        <v>21</v>
      </c>
      <c r="U6" s="229"/>
    </row>
    <row r="7" spans="1:21" s="118" customFormat="1" ht="15" customHeight="1" x14ac:dyDescent="0.2">
      <c r="A7" s="152" t="s">
        <v>235</v>
      </c>
      <c r="B7" s="148"/>
      <c r="C7" s="148"/>
      <c r="D7" s="148"/>
      <c r="E7" s="148"/>
      <c r="F7" s="140">
        <v>83.24</v>
      </c>
      <c r="G7" s="153">
        <v>2.544</v>
      </c>
      <c r="H7" s="140">
        <v>39.767000000000003</v>
      </c>
      <c r="I7" s="153">
        <v>1.8680000000000001</v>
      </c>
      <c r="J7" s="140">
        <v>41.145000000000003</v>
      </c>
      <c r="K7" s="153">
        <v>2.0699999999999998</v>
      </c>
      <c r="L7" s="140">
        <v>62.790999999999997</v>
      </c>
      <c r="M7" s="153">
        <v>1.9670000000000001</v>
      </c>
      <c r="N7" s="140">
        <v>27.643000000000001</v>
      </c>
      <c r="O7" s="153">
        <v>0.83499999999999996</v>
      </c>
      <c r="P7" s="140">
        <v>13.704000000000001</v>
      </c>
      <c r="Q7" s="153">
        <v>0.78300000000000003</v>
      </c>
      <c r="R7" s="140">
        <v>19.286999999999999</v>
      </c>
      <c r="S7" s="153">
        <v>0.90300000000000002</v>
      </c>
      <c r="T7" s="140">
        <v>287.577</v>
      </c>
      <c r="U7" s="153">
        <v>3.4039999999999999</v>
      </c>
    </row>
    <row r="8" spans="1:21" s="118" customFormat="1" ht="18" customHeight="1" x14ac:dyDescent="0.2">
      <c r="A8" s="152" t="s">
        <v>224</v>
      </c>
      <c r="B8" s="152"/>
      <c r="C8" s="152"/>
      <c r="D8" s="152"/>
      <c r="E8" s="152"/>
      <c r="F8" s="140">
        <v>71.718000000000004</v>
      </c>
      <c r="G8" s="153">
        <v>1.905</v>
      </c>
      <c r="H8" s="140">
        <v>30.61</v>
      </c>
      <c r="I8" s="153">
        <v>1.1950000000000001</v>
      </c>
      <c r="J8" s="140">
        <v>32.058</v>
      </c>
      <c r="K8" s="153">
        <v>1.1919999999999999</v>
      </c>
      <c r="L8" s="140">
        <v>53.619</v>
      </c>
      <c r="M8" s="153">
        <v>1.2450000000000001</v>
      </c>
      <c r="N8" s="140">
        <v>24.681000000000001</v>
      </c>
      <c r="O8" s="153">
        <v>0.52200000000000002</v>
      </c>
      <c r="P8" s="140">
        <v>12.231999999999999</v>
      </c>
      <c r="Q8" s="153">
        <v>0.64500000000000002</v>
      </c>
      <c r="R8" s="140">
        <v>17.364999999999998</v>
      </c>
      <c r="S8" s="153">
        <v>0.629</v>
      </c>
      <c r="T8" s="140">
        <v>242.28399999999999</v>
      </c>
      <c r="U8" s="153">
        <v>1.7849999999999999</v>
      </c>
    </row>
    <row r="9" spans="1:21" ht="10.5" customHeight="1" x14ac:dyDescent="0.2">
      <c r="A9" s="144"/>
      <c r="B9" s="144"/>
      <c r="C9" s="144"/>
      <c r="D9" s="144"/>
      <c r="E9" s="144"/>
      <c r="F9" s="68"/>
      <c r="G9" s="108"/>
      <c r="H9" s="68"/>
      <c r="I9" s="108"/>
      <c r="J9" s="68"/>
      <c r="K9" s="108"/>
      <c r="L9" s="68"/>
      <c r="M9" s="108"/>
      <c r="N9" s="68"/>
      <c r="O9" s="108"/>
      <c r="P9" s="68"/>
      <c r="Q9" s="108"/>
      <c r="R9" s="68"/>
      <c r="S9" s="108"/>
      <c r="T9" s="68"/>
      <c r="U9" s="108"/>
    </row>
    <row r="10" spans="1:21" x14ac:dyDescent="0.2">
      <c r="A10" s="177" t="s">
        <v>245</v>
      </c>
      <c r="B10" s="6"/>
      <c r="C10" s="6"/>
      <c r="D10" s="6"/>
      <c r="E10" s="6"/>
    </row>
    <row r="11" spans="1:21" ht="22.5" customHeight="1" x14ac:dyDescent="0.2">
      <c r="A11" s="207">
        <v>1</v>
      </c>
      <c r="B11" s="235" t="s">
        <v>263</v>
      </c>
      <c r="C11" s="226"/>
      <c r="D11" s="226"/>
      <c r="E11" s="226"/>
      <c r="F11" s="226"/>
      <c r="G11" s="226"/>
      <c r="H11" s="226"/>
      <c r="I11" s="226"/>
      <c r="J11" s="226"/>
      <c r="K11" s="226"/>
      <c r="L11" s="226"/>
      <c r="M11" s="226"/>
      <c r="N11" s="226"/>
      <c r="O11" s="226"/>
      <c r="P11" s="226"/>
      <c r="Q11" s="226"/>
      <c r="R11" s="226"/>
      <c r="S11" s="226"/>
      <c r="T11" s="226"/>
      <c r="U11" s="226"/>
    </row>
    <row r="12" spans="1:21" ht="15.75" customHeight="1" x14ac:dyDescent="0.2">
      <c r="A12" s="245"/>
      <c r="B12" s="245"/>
      <c r="C12" s="245"/>
      <c r="D12" s="245"/>
      <c r="E12" s="245"/>
      <c r="F12" s="245"/>
      <c r="G12" s="245"/>
      <c r="H12" s="245"/>
      <c r="I12" s="245"/>
      <c r="J12" s="245"/>
      <c r="K12" s="245"/>
      <c r="L12" s="245"/>
      <c r="M12" s="245"/>
      <c r="N12" s="245"/>
      <c r="O12" s="245"/>
      <c r="P12" s="245"/>
      <c r="Q12" s="245"/>
      <c r="R12" s="245"/>
      <c r="S12" s="245"/>
      <c r="T12" s="245"/>
      <c r="U12" s="245"/>
    </row>
    <row r="17" spans="6:21" x14ac:dyDescent="0.2">
      <c r="F17" s="1"/>
      <c r="G17" s="1"/>
      <c r="H17" s="1"/>
      <c r="I17" s="1"/>
      <c r="J17" s="1"/>
      <c r="K17" s="1"/>
      <c r="L17" s="1"/>
      <c r="M17" s="1"/>
      <c r="N17" s="1"/>
      <c r="O17" s="1"/>
      <c r="P17" s="1"/>
      <c r="Q17" s="1"/>
      <c r="R17" s="1"/>
      <c r="S17" s="1"/>
      <c r="T17" s="1"/>
      <c r="U17" s="1"/>
    </row>
    <row r="18" spans="6:21" x14ac:dyDescent="0.2">
      <c r="F18" s="1"/>
      <c r="G18" s="1"/>
      <c r="H18" s="1"/>
      <c r="I18" s="1"/>
      <c r="J18" s="1"/>
      <c r="K18" s="1"/>
      <c r="L18" s="1"/>
      <c r="M18" s="1"/>
      <c r="N18" s="1"/>
      <c r="O18" s="1"/>
      <c r="P18" s="1"/>
      <c r="Q18" s="1"/>
      <c r="R18" s="1"/>
      <c r="S18" s="1"/>
      <c r="T18" s="1"/>
      <c r="U18" s="1"/>
    </row>
  </sheetData>
  <mergeCells count="12">
    <mergeCell ref="A12:U12"/>
    <mergeCell ref="A5:A6"/>
    <mergeCell ref="F5:U5"/>
    <mergeCell ref="F6:G6"/>
    <mergeCell ref="H6:I6"/>
    <mergeCell ref="J6:K6"/>
    <mergeCell ref="L6:M6"/>
    <mergeCell ref="N6:O6"/>
    <mergeCell ref="P6:Q6"/>
    <mergeCell ref="R6:S6"/>
    <mergeCell ref="T6:U6"/>
    <mergeCell ref="B11:U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rgb="FF92D050"/>
  </sheetPr>
  <dimension ref="A1:M24"/>
  <sheetViews>
    <sheetView workbookViewId="0">
      <selection activeCell="A2" sqref="A2:XFD2"/>
    </sheetView>
  </sheetViews>
  <sheetFormatPr defaultRowHeight="12.75" x14ac:dyDescent="0.2"/>
  <cols>
    <col min="1" max="1" width="1" style="1" customWidth="1"/>
    <col min="2" max="2" width="7.140625" style="1" customWidth="1"/>
    <col min="3" max="3" width="14.140625" style="1" customWidth="1"/>
    <col min="4" max="5" width="9.140625" style="1" hidden="1" customWidth="1"/>
    <col min="6" max="9" width="9.140625" style="1"/>
    <col min="10" max="10" width="57.85546875" style="1" customWidth="1"/>
    <col min="11" max="16384" width="9.140625" style="1"/>
  </cols>
  <sheetData>
    <row r="1" spans="1:13" x14ac:dyDescent="0.2">
      <c r="A1" s="116"/>
      <c r="B1" s="116"/>
    </row>
    <row r="2" spans="1:13" ht="15.75" x14ac:dyDescent="0.2">
      <c r="A2" s="137" t="s">
        <v>300</v>
      </c>
      <c r="B2" s="171"/>
    </row>
    <row r="3" spans="1:13" ht="15.75" x14ac:dyDescent="0.2">
      <c r="A3" s="138" t="s">
        <v>301</v>
      </c>
      <c r="B3" s="169"/>
    </row>
    <row r="4" spans="1:13" x14ac:dyDescent="0.2">
      <c r="A4" s="170"/>
      <c r="B4" s="170"/>
    </row>
    <row r="5" spans="1:13" ht="15" customHeight="1" x14ac:dyDescent="0.2"/>
    <row r="6" spans="1:13" x14ac:dyDescent="0.2">
      <c r="A6" s="58"/>
      <c r="B6" s="58"/>
      <c r="C6" s="58"/>
      <c r="D6" s="58"/>
      <c r="E6" s="58"/>
      <c r="F6" s="248" t="s">
        <v>0</v>
      </c>
      <c r="G6" s="248"/>
      <c r="H6" s="248" t="s">
        <v>137</v>
      </c>
      <c r="I6" s="248"/>
    </row>
    <row r="7" spans="1:13" s="115" customFormat="1" ht="13.5" customHeight="1" x14ac:dyDescent="0.2">
      <c r="A7" s="147" t="s">
        <v>139</v>
      </c>
      <c r="B7" s="154"/>
      <c r="C7" s="148"/>
      <c r="D7" s="148"/>
      <c r="E7" s="148"/>
      <c r="F7" s="140">
        <v>16.774000000000001</v>
      </c>
      <c r="G7" s="142">
        <v>0.38300000000000001</v>
      </c>
      <c r="H7" s="140">
        <v>112.96</v>
      </c>
      <c r="I7" s="142">
        <v>2.6619999999999999</v>
      </c>
    </row>
    <row r="8" spans="1:13" ht="13.5" customHeight="1" x14ac:dyDescent="0.2">
      <c r="A8" s="90" t="s">
        <v>27</v>
      </c>
      <c r="B8" s="90"/>
      <c r="C8" s="10" t="s">
        <v>236</v>
      </c>
      <c r="D8" s="10"/>
      <c r="E8" s="10"/>
      <c r="F8" s="45">
        <v>20.126999999999999</v>
      </c>
      <c r="G8" s="57">
        <v>0.90400000000000003</v>
      </c>
      <c r="H8" s="45">
        <v>132.126</v>
      </c>
      <c r="I8" s="57">
        <v>6.2030000000000003</v>
      </c>
      <c r="J8" s="57"/>
    </row>
    <row r="9" spans="1:13" ht="10.5" customHeight="1" x14ac:dyDescent="0.2">
      <c r="C9" s="10" t="s">
        <v>29</v>
      </c>
      <c r="D9" s="10"/>
      <c r="E9" s="10"/>
      <c r="F9" s="45">
        <v>18.562999999999999</v>
      </c>
      <c r="G9" s="57">
        <v>1.179</v>
      </c>
      <c r="H9" s="45">
        <v>130.16800000000001</v>
      </c>
      <c r="I9" s="57">
        <v>8.1370000000000005</v>
      </c>
      <c r="J9" s="57"/>
    </row>
    <row r="10" spans="1:13" ht="10.5" customHeight="1" x14ac:dyDescent="0.2">
      <c r="C10" s="10" t="s">
        <v>30</v>
      </c>
      <c r="D10" s="10"/>
      <c r="E10" s="10"/>
      <c r="F10" s="45">
        <v>16.829999999999998</v>
      </c>
      <c r="G10" s="57">
        <v>1.125</v>
      </c>
      <c r="H10" s="45">
        <v>112.33</v>
      </c>
      <c r="I10" s="57">
        <v>7.9470000000000001</v>
      </c>
      <c r="J10" s="57"/>
    </row>
    <row r="11" spans="1:13" ht="10.5" customHeight="1" x14ac:dyDescent="0.2">
      <c r="C11" s="10" t="s">
        <v>31</v>
      </c>
      <c r="D11" s="10"/>
      <c r="E11" s="10"/>
      <c r="F11" s="45">
        <v>14.416</v>
      </c>
      <c r="G11" s="57">
        <v>0.60399999999999998</v>
      </c>
      <c r="H11" s="45">
        <v>94.742999999999995</v>
      </c>
      <c r="I11" s="57">
        <v>4.0990000000000002</v>
      </c>
      <c r="J11" s="57"/>
    </row>
    <row r="12" spans="1:13" ht="10.5" customHeight="1" x14ac:dyDescent="0.2">
      <c r="C12" s="10" t="s">
        <v>32</v>
      </c>
      <c r="D12" s="10"/>
      <c r="E12" s="10"/>
      <c r="F12" s="45">
        <v>13.273</v>
      </c>
      <c r="G12" s="57">
        <v>0.65900000000000003</v>
      </c>
      <c r="H12" s="45">
        <v>97.481999999999999</v>
      </c>
      <c r="I12" s="57">
        <v>4.3230000000000004</v>
      </c>
      <c r="J12" s="57"/>
    </row>
    <row r="13" spans="1:13" ht="10.5" customHeight="1" x14ac:dyDescent="0.2">
      <c r="C13" s="10" t="s">
        <v>33</v>
      </c>
      <c r="D13" s="10"/>
      <c r="E13" s="10"/>
      <c r="F13" s="45">
        <v>14.284000000000001</v>
      </c>
      <c r="G13" s="57">
        <v>1.1140000000000001</v>
      </c>
      <c r="H13" s="45">
        <v>102.444</v>
      </c>
      <c r="I13" s="57">
        <v>8.1140000000000008</v>
      </c>
      <c r="J13" s="57"/>
    </row>
    <row r="14" spans="1:13" ht="10.5" customHeight="1" x14ac:dyDescent="0.2">
      <c r="A14" s="91"/>
      <c r="B14" s="91"/>
      <c r="C14" s="62" t="s">
        <v>286</v>
      </c>
      <c r="D14" s="10"/>
      <c r="E14" s="62"/>
      <c r="F14" s="68">
        <v>13.372</v>
      </c>
      <c r="G14" s="110">
        <v>1.276</v>
      </c>
      <c r="H14" s="68">
        <v>85.066000000000003</v>
      </c>
      <c r="I14" s="110">
        <v>8.9670000000000005</v>
      </c>
      <c r="J14" s="57"/>
    </row>
    <row r="15" spans="1:13" ht="14.25" customHeight="1" x14ac:dyDescent="0.2">
      <c r="A15" s="177" t="s">
        <v>245</v>
      </c>
      <c r="B15" s="177"/>
      <c r="C15" s="10"/>
      <c r="D15" s="10"/>
      <c r="E15" s="10"/>
      <c r="F15" s="45"/>
      <c r="G15" s="107"/>
      <c r="H15" s="45"/>
      <c r="I15" s="107"/>
      <c r="J15" s="45"/>
      <c r="K15" s="107"/>
      <c r="L15" s="45"/>
      <c r="M15" s="107"/>
    </row>
    <row r="16" spans="1:13" ht="10.5" customHeight="1" x14ac:dyDescent="0.2">
      <c r="A16" s="6" t="s">
        <v>160</v>
      </c>
      <c r="B16" s="194"/>
    </row>
    <row r="17" spans="1:10" ht="22.5" customHeight="1" x14ac:dyDescent="0.2">
      <c r="A17" s="207">
        <v>2</v>
      </c>
      <c r="B17" s="235" t="s">
        <v>264</v>
      </c>
      <c r="C17" s="226"/>
      <c r="D17" s="226"/>
      <c r="E17" s="226"/>
      <c r="F17" s="226"/>
      <c r="G17" s="226"/>
      <c r="H17" s="226"/>
      <c r="I17" s="226"/>
      <c r="J17" s="226"/>
    </row>
    <row r="18" spans="1:10" x14ac:dyDescent="0.2">
      <c r="A18" s="245"/>
      <c r="B18" s="245"/>
      <c r="C18" s="245"/>
      <c r="D18" s="245"/>
      <c r="E18" s="245"/>
      <c r="F18" s="245"/>
      <c r="G18" s="245"/>
      <c r="H18" s="245"/>
      <c r="I18" s="245"/>
      <c r="J18" s="245"/>
    </row>
    <row r="19" spans="1:10" ht="10.5" customHeight="1" x14ac:dyDescent="0.2"/>
    <row r="20" spans="1:10" ht="13.5" customHeight="1" x14ac:dyDescent="0.2"/>
    <row r="21" spans="1:10" ht="10.5" customHeight="1" x14ac:dyDescent="0.2">
      <c r="A21" s="6"/>
      <c r="B21" s="194"/>
    </row>
    <row r="22" spans="1:10" ht="10.5" customHeight="1" x14ac:dyDescent="0.2"/>
    <row r="23" spans="1:10" ht="10.5" customHeight="1" x14ac:dyDescent="0.2"/>
    <row r="24" spans="1:10" ht="10.5" customHeight="1" x14ac:dyDescent="0.2"/>
  </sheetData>
  <mergeCells count="4">
    <mergeCell ref="F6:G6"/>
    <mergeCell ref="H6:I6"/>
    <mergeCell ref="A18:J18"/>
    <mergeCell ref="B17:J17"/>
  </mergeCells>
  <phoneticPr fontId="19"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rgb="FF92D050"/>
  </sheetPr>
  <dimension ref="A1:AD21"/>
  <sheetViews>
    <sheetView workbookViewId="0">
      <selection activeCell="A2" sqref="A2:XFD2"/>
    </sheetView>
  </sheetViews>
  <sheetFormatPr defaultRowHeight="12.75" x14ac:dyDescent="0.2"/>
  <cols>
    <col min="1" max="1" width="1.42578125" style="1" customWidth="1"/>
    <col min="2" max="2" width="14.85546875" style="1" customWidth="1"/>
    <col min="3" max="5" width="1.42578125" style="1" hidden="1" customWidth="1"/>
    <col min="6" max="6" width="4.28515625" style="44" customWidth="1"/>
    <col min="7" max="7" width="4.28515625" style="43" customWidth="1"/>
    <col min="8" max="8" width="4.28515625" style="44" customWidth="1"/>
    <col min="9" max="9" width="4.28515625" style="43" customWidth="1"/>
    <col min="10" max="10" width="4.28515625" style="44" customWidth="1"/>
    <col min="11" max="11" width="4.28515625" style="43" customWidth="1"/>
    <col min="12" max="12" width="5.140625" style="44" customWidth="1"/>
    <col min="13" max="13" width="4.28515625" style="43" customWidth="1"/>
    <col min="14" max="14" width="4.140625" style="44" customWidth="1"/>
    <col min="15" max="15" width="4.28515625" style="43" customWidth="1"/>
    <col min="16" max="16" width="4.140625" style="44" customWidth="1"/>
    <col min="17" max="17" width="4.28515625" style="43" customWidth="1"/>
    <col min="18" max="18" width="4.140625" style="44" customWidth="1"/>
    <col min="19" max="19" width="4.28515625" style="43" customWidth="1"/>
    <col min="20" max="20" width="4.140625" style="44" customWidth="1"/>
    <col min="21" max="21" width="4.28515625" style="43" customWidth="1"/>
    <col min="22" max="22" width="4.140625" style="44" customWidth="1"/>
    <col min="23" max="23" width="4.28515625" style="43" customWidth="1"/>
    <col min="24" max="24" width="4.140625" style="44" customWidth="1"/>
    <col min="25" max="25" width="4.28515625" style="43" customWidth="1"/>
    <col min="26" max="26" width="4.140625" style="44" customWidth="1"/>
    <col min="27" max="27" width="4.28515625" style="43" customWidth="1"/>
    <col min="28" max="28" width="4.28515625" style="44" customWidth="1"/>
    <col min="29" max="29" width="4.28515625" style="43" customWidth="1"/>
    <col min="30" max="30" width="5" style="1" customWidth="1"/>
    <col min="31" max="16384" width="9.140625" style="1"/>
  </cols>
  <sheetData>
    <row r="1" spans="1:30" x14ac:dyDescent="0.2">
      <c r="A1" s="115"/>
    </row>
    <row r="2" spans="1:30" ht="15.75" customHeight="1" x14ac:dyDescent="0.2">
      <c r="A2" s="137" t="s">
        <v>302</v>
      </c>
      <c r="B2" s="4"/>
      <c r="C2" s="4"/>
      <c r="D2" s="4"/>
      <c r="E2" s="4"/>
    </row>
    <row r="3" spans="1:30" x14ac:dyDescent="0.2">
      <c r="A3" s="138" t="s">
        <v>303</v>
      </c>
      <c r="B3" s="5"/>
      <c r="C3" s="5"/>
      <c r="D3" s="5"/>
      <c r="E3" s="5"/>
    </row>
    <row r="4" spans="1:30" x14ac:dyDescent="0.2">
      <c r="A4" s="170"/>
      <c r="B4" s="5"/>
      <c r="C4" s="5"/>
      <c r="D4" s="5"/>
      <c r="E4" s="5"/>
    </row>
    <row r="5" spans="1:30" ht="12.75" customHeight="1" x14ac:dyDescent="0.2">
      <c r="A5" s="227" t="s">
        <v>147</v>
      </c>
      <c r="B5" s="227"/>
      <c r="C5" s="14"/>
      <c r="D5" s="14"/>
      <c r="E5" s="14"/>
      <c r="F5" s="231" t="s">
        <v>148</v>
      </c>
      <c r="G5" s="231"/>
      <c r="H5" s="231"/>
      <c r="I5" s="231"/>
      <c r="J5" s="231"/>
      <c r="K5" s="231"/>
      <c r="L5" s="231"/>
      <c r="M5" s="231"/>
      <c r="N5" s="231"/>
      <c r="O5" s="231"/>
      <c r="P5" s="231"/>
      <c r="Q5" s="231"/>
      <c r="R5" s="231"/>
      <c r="S5" s="231"/>
      <c r="T5" s="231"/>
      <c r="U5" s="231"/>
      <c r="V5" s="231"/>
      <c r="W5" s="231"/>
      <c r="X5" s="231"/>
      <c r="Y5" s="231"/>
      <c r="Z5" s="231"/>
      <c r="AA5" s="231"/>
      <c r="AB5" s="231"/>
      <c r="AC5" s="231"/>
    </row>
    <row r="6" spans="1:30" ht="34.5" customHeight="1" x14ac:dyDescent="0.2">
      <c r="A6" s="228"/>
      <c r="B6" s="228"/>
      <c r="C6" s="41"/>
      <c r="D6" s="41"/>
      <c r="E6" s="41"/>
      <c r="F6" s="250" t="s">
        <v>47</v>
      </c>
      <c r="G6" s="250"/>
      <c r="H6" s="250" t="s">
        <v>48</v>
      </c>
      <c r="I6" s="250"/>
      <c r="J6" s="250" t="s">
        <v>5</v>
      </c>
      <c r="K6" s="250"/>
      <c r="L6" s="250" t="s">
        <v>49</v>
      </c>
      <c r="M6" s="250"/>
      <c r="N6" s="249" t="s">
        <v>118</v>
      </c>
      <c r="O6" s="249"/>
      <c r="P6" s="249" t="s">
        <v>119</v>
      </c>
      <c r="Q6" s="249"/>
      <c r="R6" s="249" t="s">
        <v>51</v>
      </c>
      <c r="S6" s="249"/>
      <c r="T6" s="249" t="s">
        <v>52</v>
      </c>
      <c r="U6" s="249"/>
      <c r="V6" s="249" t="s">
        <v>53</v>
      </c>
      <c r="W6" s="249"/>
      <c r="X6" s="249" t="s">
        <v>54</v>
      </c>
      <c r="Y6" s="249"/>
      <c r="Z6" s="249" t="s">
        <v>55</v>
      </c>
      <c r="AA6" s="249"/>
      <c r="AB6" s="250" t="s">
        <v>21</v>
      </c>
      <c r="AC6" s="250"/>
    </row>
    <row r="7" spans="1:30" ht="15.75" customHeight="1" x14ac:dyDescent="0.2">
      <c r="A7" s="70" t="s">
        <v>139</v>
      </c>
      <c r="B7" s="70"/>
      <c r="C7" s="70"/>
      <c r="D7" s="70"/>
      <c r="E7" s="70"/>
      <c r="F7" s="72">
        <v>16.922999999999998</v>
      </c>
      <c r="G7" s="106">
        <v>0.56299999999999994</v>
      </c>
      <c r="H7" s="72">
        <v>17.504999999999999</v>
      </c>
      <c r="I7" s="106">
        <v>0.58099999999999996</v>
      </c>
      <c r="J7" s="72">
        <v>25.818000000000001</v>
      </c>
      <c r="K7" s="106">
        <v>6.1050000000000004</v>
      </c>
      <c r="L7" s="72">
        <v>31.343</v>
      </c>
      <c r="M7" s="106">
        <v>7.3129999999999997</v>
      </c>
      <c r="N7" s="72">
        <v>26.190999999999999</v>
      </c>
      <c r="O7" s="106">
        <v>0.85699999999999998</v>
      </c>
      <c r="P7" s="72">
        <v>28.262</v>
      </c>
      <c r="Q7" s="106">
        <v>1.405</v>
      </c>
      <c r="R7" s="72">
        <v>18.594000000000001</v>
      </c>
      <c r="S7" s="106">
        <v>1.4410000000000001</v>
      </c>
      <c r="T7" s="72">
        <v>20.797999999999998</v>
      </c>
      <c r="U7" s="106">
        <v>1.1140000000000001</v>
      </c>
      <c r="V7" s="72">
        <v>15.856</v>
      </c>
      <c r="W7" s="106">
        <v>0.59899999999999998</v>
      </c>
      <c r="X7" s="72">
        <v>17.988</v>
      </c>
      <c r="Y7" s="106">
        <v>0.98199999999999998</v>
      </c>
      <c r="Z7" s="72">
        <v>26.33</v>
      </c>
      <c r="AA7" s="106">
        <v>1.5860000000000001</v>
      </c>
      <c r="AB7" s="72">
        <v>21.358000000000001</v>
      </c>
      <c r="AC7" s="106">
        <v>0.36199999999999999</v>
      </c>
    </row>
    <row r="8" spans="1:30" ht="12.75" customHeight="1" x14ac:dyDescent="0.2">
      <c r="A8" s="233" t="s">
        <v>233</v>
      </c>
      <c r="B8" s="233"/>
      <c r="C8" s="10"/>
      <c r="D8" s="10"/>
      <c r="E8" s="10"/>
      <c r="F8" s="45">
        <v>16.858000000000001</v>
      </c>
      <c r="G8" s="107">
        <v>0.626</v>
      </c>
      <c r="H8" s="45" t="s">
        <v>210</v>
      </c>
      <c r="I8" s="107" t="s">
        <v>159</v>
      </c>
      <c r="J8" s="45" t="s">
        <v>210</v>
      </c>
      <c r="K8" s="107" t="s">
        <v>159</v>
      </c>
      <c r="L8" s="45" t="s">
        <v>210</v>
      </c>
      <c r="M8" s="107" t="s">
        <v>159</v>
      </c>
      <c r="N8" s="45" t="s">
        <v>210</v>
      </c>
      <c r="O8" s="107" t="s">
        <v>159</v>
      </c>
      <c r="P8" s="45" t="s">
        <v>210</v>
      </c>
      <c r="Q8" s="107" t="s">
        <v>159</v>
      </c>
      <c r="R8" s="45" t="s">
        <v>210</v>
      </c>
      <c r="S8" s="107" t="s">
        <v>159</v>
      </c>
      <c r="T8" s="45" t="s">
        <v>210</v>
      </c>
      <c r="U8" s="107" t="s">
        <v>159</v>
      </c>
      <c r="V8" s="45" t="s">
        <v>210</v>
      </c>
      <c r="W8" s="107" t="s">
        <v>159</v>
      </c>
      <c r="X8" s="45" t="s">
        <v>210</v>
      </c>
      <c r="Y8" s="107" t="s">
        <v>159</v>
      </c>
      <c r="Z8" s="45" t="s">
        <v>210</v>
      </c>
      <c r="AA8" s="107" t="s">
        <v>159</v>
      </c>
      <c r="AB8" s="45">
        <v>16.858000000000001</v>
      </c>
      <c r="AC8" s="107">
        <v>0.626</v>
      </c>
    </row>
    <row r="9" spans="1:30" ht="10.5" customHeight="1" x14ac:dyDescent="0.2">
      <c r="A9" s="233" t="s">
        <v>35</v>
      </c>
      <c r="B9" s="233"/>
      <c r="C9" s="10"/>
      <c r="D9" s="10"/>
      <c r="E9" s="10"/>
      <c r="F9" s="45">
        <v>14.877000000000001</v>
      </c>
      <c r="G9" s="107">
        <v>2.161</v>
      </c>
      <c r="H9" s="45">
        <v>17.149000000000001</v>
      </c>
      <c r="I9" s="107">
        <v>0.65400000000000003</v>
      </c>
      <c r="J9" s="45" t="s">
        <v>210</v>
      </c>
      <c r="K9" s="107" t="s">
        <v>159</v>
      </c>
      <c r="L9" s="45" t="s">
        <v>210</v>
      </c>
      <c r="M9" s="107" t="s">
        <v>159</v>
      </c>
      <c r="N9" s="45" t="s">
        <v>210</v>
      </c>
      <c r="O9" s="107" t="s">
        <v>159</v>
      </c>
      <c r="P9" s="45" t="s">
        <v>210</v>
      </c>
      <c r="Q9" s="107" t="s">
        <v>159</v>
      </c>
      <c r="R9" s="45" t="s">
        <v>210</v>
      </c>
      <c r="S9" s="107" t="s">
        <v>159</v>
      </c>
      <c r="T9" s="45" t="s">
        <v>210</v>
      </c>
      <c r="U9" s="107" t="s">
        <v>159</v>
      </c>
      <c r="V9" s="45" t="s">
        <v>210</v>
      </c>
      <c r="W9" s="107" t="s">
        <v>159</v>
      </c>
      <c r="X9" s="45" t="s">
        <v>210</v>
      </c>
      <c r="Y9" s="107" t="s">
        <v>159</v>
      </c>
      <c r="Z9" s="45" t="s">
        <v>210</v>
      </c>
      <c r="AA9" s="107" t="s">
        <v>159</v>
      </c>
      <c r="AB9" s="45">
        <v>17.085999999999999</v>
      </c>
      <c r="AC9" s="107">
        <v>0.64100000000000001</v>
      </c>
    </row>
    <row r="10" spans="1:30" ht="10.5" customHeight="1" x14ac:dyDescent="0.2">
      <c r="A10" s="233" t="s">
        <v>56</v>
      </c>
      <c r="B10" s="233"/>
      <c r="C10" s="10"/>
      <c r="D10" s="10"/>
      <c r="E10" s="10"/>
      <c r="F10" s="45" t="s">
        <v>210</v>
      </c>
      <c r="G10" s="107" t="s">
        <v>159</v>
      </c>
      <c r="H10" s="45" t="s">
        <v>210</v>
      </c>
      <c r="I10" s="107" t="s">
        <v>159</v>
      </c>
      <c r="J10" s="45">
        <v>24.859000000000002</v>
      </c>
      <c r="K10" s="107">
        <v>6.5810000000000004</v>
      </c>
      <c r="L10" s="45" t="s">
        <v>210</v>
      </c>
      <c r="M10" s="107" t="s">
        <v>159</v>
      </c>
      <c r="N10" s="45" t="s">
        <v>210</v>
      </c>
      <c r="O10" s="107" t="s">
        <v>159</v>
      </c>
      <c r="P10" s="45" t="s">
        <v>210</v>
      </c>
      <c r="Q10" s="107" t="s">
        <v>159</v>
      </c>
      <c r="R10" s="45" t="s">
        <v>210</v>
      </c>
      <c r="S10" s="107" t="s">
        <v>159</v>
      </c>
      <c r="T10" s="45" t="s">
        <v>210</v>
      </c>
      <c r="U10" s="107" t="s">
        <v>159</v>
      </c>
      <c r="V10" s="45" t="s">
        <v>210</v>
      </c>
      <c r="W10" s="107" t="s">
        <v>159</v>
      </c>
      <c r="X10" s="45" t="s">
        <v>210</v>
      </c>
      <c r="Y10" s="107" t="s">
        <v>159</v>
      </c>
      <c r="Z10" s="45" t="s">
        <v>210</v>
      </c>
      <c r="AA10" s="107" t="s">
        <v>159</v>
      </c>
      <c r="AB10" s="45">
        <v>24.859000000000002</v>
      </c>
      <c r="AC10" s="107">
        <v>6.5810000000000004</v>
      </c>
    </row>
    <row r="11" spans="1:30" s="115" customFormat="1" ht="12.75" customHeight="1" x14ac:dyDescent="0.2">
      <c r="A11" s="206" t="s">
        <v>304</v>
      </c>
      <c r="B11" s="206"/>
      <c r="C11" s="152"/>
      <c r="D11" s="152"/>
      <c r="E11" s="152"/>
      <c r="F11" s="140" t="s">
        <v>210</v>
      </c>
      <c r="G11" s="142" t="s">
        <v>159</v>
      </c>
      <c r="H11" s="140">
        <v>18.143999999999998</v>
      </c>
      <c r="I11" s="142">
        <v>1.8360000000000001</v>
      </c>
      <c r="J11" s="140">
        <v>32.113</v>
      </c>
      <c r="K11" s="142">
        <v>16.899999999999999</v>
      </c>
      <c r="L11" s="140">
        <v>31.343</v>
      </c>
      <c r="M11" s="142">
        <v>7.3129999999999997</v>
      </c>
      <c r="N11" s="140">
        <v>33.155000000000001</v>
      </c>
      <c r="O11" s="142">
        <v>9.5299999999999994</v>
      </c>
      <c r="P11" s="140">
        <v>41.573</v>
      </c>
      <c r="Q11" s="142">
        <v>6.827</v>
      </c>
      <c r="R11" s="140" t="s">
        <v>210</v>
      </c>
      <c r="S11" s="142" t="s">
        <v>159</v>
      </c>
      <c r="T11" s="140" t="s">
        <v>210</v>
      </c>
      <c r="U11" s="142" t="s">
        <v>159</v>
      </c>
      <c r="V11" s="140" t="s">
        <v>210</v>
      </c>
      <c r="W11" s="142" t="s">
        <v>159</v>
      </c>
      <c r="X11" s="140" t="s">
        <v>210</v>
      </c>
      <c r="Y11" s="142" t="s">
        <v>159</v>
      </c>
      <c r="Z11" s="140">
        <v>31.908000000000001</v>
      </c>
      <c r="AA11" s="142">
        <v>7.2969999999999997</v>
      </c>
      <c r="AB11" s="140">
        <v>30.687000000000001</v>
      </c>
      <c r="AC11" s="142">
        <v>3.7869999999999999</v>
      </c>
      <c r="AD11" s="141"/>
    </row>
    <row r="12" spans="1:30" ht="10.5" customHeight="1" x14ac:dyDescent="0.2">
      <c r="A12" s="233" t="s">
        <v>42</v>
      </c>
      <c r="B12" s="233"/>
      <c r="C12" s="10"/>
      <c r="D12" s="10"/>
      <c r="E12" s="10"/>
      <c r="F12" s="45">
        <v>17.751000000000001</v>
      </c>
      <c r="G12" s="107">
        <v>1.53</v>
      </c>
      <c r="H12" s="45" t="s">
        <v>210</v>
      </c>
      <c r="I12" s="107" t="s">
        <v>159</v>
      </c>
      <c r="J12" s="45" t="s">
        <v>210</v>
      </c>
      <c r="K12" s="107" t="s">
        <v>159</v>
      </c>
      <c r="L12" s="45" t="s">
        <v>210</v>
      </c>
      <c r="M12" s="107" t="s">
        <v>159</v>
      </c>
      <c r="N12" s="45">
        <v>24.632000000000001</v>
      </c>
      <c r="O12" s="107">
        <v>1.022</v>
      </c>
      <c r="P12" s="45">
        <v>16.349</v>
      </c>
      <c r="Q12" s="107">
        <v>4.6849999999999996</v>
      </c>
      <c r="R12" s="45" t="s">
        <v>210</v>
      </c>
      <c r="S12" s="107" t="s">
        <v>159</v>
      </c>
      <c r="T12" s="45" t="s">
        <v>210</v>
      </c>
      <c r="U12" s="107" t="s">
        <v>159</v>
      </c>
      <c r="V12" s="45" t="s">
        <v>210</v>
      </c>
      <c r="W12" s="107" t="s">
        <v>159</v>
      </c>
      <c r="X12" s="45" t="s">
        <v>210</v>
      </c>
      <c r="Y12" s="107" t="s">
        <v>159</v>
      </c>
      <c r="Z12" s="45" t="s">
        <v>210</v>
      </c>
      <c r="AA12" s="107" t="s">
        <v>159</v>
      </c>
      <c r="AB12" s="45">
        <v>23.652000000000001</v>
      </c>
      <c r="AC12" s="107">
        <v>0.93799999999999994</v>
      </c>
    </row>
    <row r="13" spans="1:30" ht="10.5" customHeight="1" x14ac:dyDescent="0.2">
      <c r="A13" s="233" t="s">
        <v>43</v>
      </c>
      <c r="B13" s="233"/>
      <c r="C13" s="10"/>
      <c r="D13" s="10"/>
      <c r="E13" s="10"/>
      <c r="F13" s="45">
        <v>16.82</v>
      </c>
      <c r="G13" s="107">
        <v>4.3470000000000004</v>
      </c>
      <c r="H13" s="45">
        <v>19.39</v>
      </c>
      <c r="I13" s="107">
        <v>1.5069999999999999</v>
      </c>
      <c r="J13" s="45" t="s">
        <v>210</v>
      </c>
      <c r="K13" s="107" t="s">
        <v>159</v>
      </c>
      <c r="L13" s="45" t="s">
        <v>210</v>
      </c>
      <c r="M13" s="107" t="s">
        <v>159</v>
      </c>
      <c r="N13" s="45">
        <v>28.178000000000001</v>
      </c>
      <c r="O13" s="107">
        <v>1.476</v>
      </c>
      <c r="P13" s="45">
        <v>28.846</v>
      </c>
      <c r="Q13" s="107">
        <v>2.5339999999999998</v>
      </c>
      <c r="R13" s="45" t="s">
        <v>210</v>
      </c>
      <c r="S13" s="107" t="s">
        <v>159</v>
      </c>
      <c r="T13" s="45" t="s">
        <v>210</v>
      </c>
      <c r="U13" s="107" t="s">
        <v>159</v>
      </c>
      <c r="V13" s="45" t="s">
        <v>210</v>
      </c>
      <c r="W13" s="107" t="s">
        <v>159</v>
      </c>
      <c r="X13" s="45" t="s">
        <v>210</v>
      </c>
      <c r="Y13" s="107" t="s">
        <v>159</v>
      </c>
      <c r="Z13" s="45" t="s">
        <v>210</v>
      </c>
      <c r="AA13" s="107" t="s">
        <v>159</v>
      </c>
      <c r="AB13" s="45">
        <v>26.617999999999999</v>
      </c>
      <c r="AC13" s="107">
        <v>1.194</v>
      </c>
    </row>
    <row r="14" spans="1:30" ht="14.25" customHeight="1" x14ac:dyDescent="0.2">
      <c r="A14" s="233" t="s">
        <v>57</v>
      </c>
      <c r="B14" s="233"/>
      <c r="C14" s="10"/>
      <c r="D14" s="10"/>
      <c r="E14" s="10"/>
      <c r="F14" s="45" t="s">
        <v>210</v>
      </c>
      <c r="G14" s="107" t="s">
        <v>159</v>
      </c>
      <c r="H14" s="45" t="s">
        <v>210</v>
      </c>
      <c r="I14" s="107" t="s">
        <v>159</v>
      </c>
      <c r="J14" s="45" t="s">
        <v>210</v>
      </c>
      <c r="K14" s="107" t="s">
        <v>159</v>
      </c>
      <c r="L14" s="45" t="s">
        <v>210</v>
      </c>
      <c r="M14" s="107" t="s">
        <v>159</v>
      </c>
      <c r="N14" s="45" t="s">
        <v>210</v>
      </c>
      <c r="O14" s="107" t="s">
        <v>159</v>
      </c>
      <c r="P14" s="45">
        <v>28.271999999999998</v>
      </c>
      <c r="Q14" s="107">
        <v>1.621</v>
      </c>
      <c r="R14" s="45" t="s">
        <v>210</v>
      </c>
      <c r="S14" s="107" t="s">
        <v>159</v>
      </c>
      <c r="T14" s="45" t="s">
        <v>210</v>
      </c>
      <c r="U14" s="107" t="s">
        <v>159</v>
      </c>
      <c r="V14" s="45" t="s">
        <v>210</v>
      </c>
      <c r="W14" s="107" t="s">
        <v>159</v>
      </c>
      <c r="X14" s="45" t="s">
        <v>210</v>
      </c>
      <c r="Y14" s="107" t="s">
        <v>159</v>
      </c>
      <c r="Z14" s="45" t="s">
        <v>210</v>
      </c>
      <c r="AA14" s="107" t="s">
        <v>159</v>
      </c>
      <c r="AB14" s="45">
        <v>28.271999999999998</v>
      </c>
      <c r="AC14" s="107">
        <v>1.621</v>
      </c>
    </row>
    <row r="15" spans="1:30" ht="10.5" customHeight="1" x14ac:dyDescent="0.2">
      <c r="A15" s="233" t="s">
        <v>113</v>
      </c>
      <c r="B15" s="233"/>
      <c r="C15" s="10"/>
      <c r="D15" s="10"/>
      <c r="E15" s="10"/>
      <c r="F15" s="45" t="s">
        <v>210</v>
      </c>
      <c r="G15" s="107" t="s">
        <v>159</v>
      </c>
      <c r="H15" s="45" t="s">
        <v>210</v>
      </c>
      <c r="I15" s="107" t="s">
        <v>159</v>
      </c>
      <c r="J15" s="45" t="s">
        <v>210</v>
      </c>
      <c r="K15" s="107" t="s">
        <v>159</v>
      </c>
      <c r="L15" s="45" t="s">
        <v>210</v>
      </c>
      <c r="M15" s="107" t="s">
        <v>159</v>
      </c>
      <c r="N15" s="45" t="s">
        <v>210</v>
      </c>
      <c r="O15" s="107" t="s">
        <v>159</v>
      </c>
      <c r="P15" s="45" t="s">
        <v>210</v>
      </c>
      <c r="Q15" s="107" t="s">
        <v>159</v>
      </c>
      <c r="R15" s="45" t="s">
        <v>210</v>
      </c>
      <c r="S15" s="107" t="s">
        <v>159</v>
      </c>
      <c r="T15" s="45" t="s">
        <v>210</v>
      </c>
      <c r="U15" s="107" t="s">
        <v>159</v>
      </c>
      <c r="V15" s="45">
        <v>15.42</v>
      </c>
      <c r="W15" s="107">
        <v>0.67200000000000004</v>
      </c>
      <c r="X15" s="45" t="s">
        <v>210</v>
      </c>
      <c r="Y15" s="107" t="s">
        <v>159</v>
      </c>
      <c r="Z15" s="45" t="s">
        <v>210</v>
      </c>
      <c r="AA15" s="107" t="s">
        <v>159</v>
      </c>
      <c r="AB15" s="45">
        <v>15.42</v>
      </c>
      <c r="AC15" s="107">
        <v>0.67200000000000004</v>
      </c>
    </row>
    <row r="16" spans="1:30" ht="10.5" customHeight="1" x14ac:dyDescent="0.2">
      <c r="A16" s="233" t="s">
        <v>58</v>
      </c>
      <c r="B16" s="233"/>
      <c r="C16" s="10"/>
      <c r="D16" s="10"/>
      <c r="E16" s="10"/>
      <c r="F16" s="45" t="s">
        <v>210</v>
      </c>
      <c r="G16" s="107" t="s">
        <v>159</v>
      </c>
      <c r="H16" s="45" t="s">
        <v>210</v>
      </c>
      <c r="I16" s="107" t="s">
        <v>159</v>
      </c>
      <c r="J16" s="45" t="s">
        <v>210</v>
      </c>
      <c r="K16" s="107" t="s">
        <v>159</v>
      </c>
      <c r="L16" s="45" t="s">
        <v>210</v>
      </c>
      <c r="M16" s="107" t="s">
        <v>159</v>
      </c>
      <c r="N16" s="45" t="s">
        <v>210</v>
      </c>
      <c r="O16" s="107" t="s">
        <v>159</v>
      </c>
      <c r="P16" s="45" t="s">
        <v>210</v>
      </c>
      <c r="Q16" s="107" t="s">
        <v>159</v>
      </c>
      <c r="R16" s="45" t="s">
        <v>210</v>
      </c>
      <c r="S16" s="107" t="s">
        <v>159</v>
      </c>
      <c r="T16" s="45" t="s">
        <v>210</v>
      </c>
      <c r="U16" s="107" t="s">
        <v>159</v>
      </c>
      <c r="V16" s="45" t="s">
        <v>210</v>
      </c>
      <c r="W16" s="107" t="s">
        <v>159</v>
      </c>
      <c r="X16" s="45">
        <v>17.567</v>
      </c>
      <c r="Y16" s="107">
        <v>1.054</v>
      </c>
      <c r="Z16" s="45" t="s">
        <v>210</v>
      </c>
      <c r="AA16" s="107" t="s">
        <v>159</v>
      </c>
      <c r="AB16" s="45">
        <v>17.567</v>
      </c>
      <c r="AC16" s="107">
        <v>1.054</v>
      </c>
    </row>
    <row r="17" spans="1:29" ht="10.5" customHeight="1" x14ac:dyDescent="0.2">
      <c r="A17" s="234" t="s">
        <v>46</v>
      </c>
      <c r="B17" s="234"/>
      <c r="C17" s="62"/>
      <c r="D17" s="62"/>
      <c r="E17" s="62"/>
      <c r="F17" s="68" t="s">
        <v>12</v>
      </c>
      <c r="G17" s="108" t="s">
        <v>159</v>
      </c>
      <c r="H17" s="68">
        <v>18.757000000000001</v>
      </c>
      <c r="I17" s="108">
        <v>4.8979999999999997</v>
      </c>
      <c r="J17" s="68" t="s">
        <v>210</v>
      </c>
      <c r="K17" s="108" t="s">
        <v>159</v>
      </c>
      <c r="L17" s="68" t="s">
        <v>210</v>
      </c>
      <c r="M17" s="108" t="s">
        <v>159</v>
      </c>
      <c r="N17" s="68">
        <v>29</v>
      </c>
      <c r="O17" s="108">
        <v>6.78</v>
      </c>
      <c r="P17" s="68" t="s">
        <v>12</v>
      </c>
      <c r="Q17" s="108" t="s">
        <v>159</v>
      </c>
      <c r="R17" s="68">
        <v>18.594000000000001</v>
      </c>
      <c r="S17" s="108">
        <v>1.4410000000000001</v>
      </c>
      <c r="T17" s="68">
        <v>20.797999999999998</v>
      </c>
      <c r="U17" s="108">
        <v>1.1140000000000001</v>
      </c>
      <c r="V17" s="68">
        <v>17.260999999999999</v>
      </c>
      <c r="W17" s="108">
        <v>1.274</v>
      </c>
      <c r="X17" s="68">
        <v>20.751999999999999</v>
      </c>
      <c r="Y17" s="108">
        <v>2.8290000000000002</v>
      </c>
      <c r="Z17" s="68">
        <v>25.754000000000001</v>
      </c>
      <c r="AA17" s="108">
        <v>1.577</v>
      </c>
      <c r="AB17" s="68">
        <v>22.228999999999999</v>
      </c>
      <c r="AC17" s="108">
        <v>0.85199999999999998</v>
      </c>
    </row>
    <row r="18" spans="1:29" ht="12" customHeight="1" x14ac:dyDescent="0.2">
      <c r="A18" s="177" t="s">
        <v>245</v>
      </c>
      <c r="B18" s="6"/>
      <c r="C18" s="6"/>
      <c r="D18" s="6"/>
      <c r="E18" s="6"/>
      <c r="W18" s="56"/>
    </row>
    <row r="19" spans="1:29" ht="12.75" customHeight="1" x14ac:dyDescent="0.2">
      <c r="A19" s="6" t="s">
        <v>246</v>
      </c>
      <c r="B19" s="10"/>
      <c r="C19" s="10"/>
      <c r="D19" s="10"/>
      <c r="E19" s="10"/>
      <c r="F19" s="45"/>
      <c r="G19" s="107"/>
      <c r="H19" s="45"/>
      <c r="I19" s="107"/>
      <c r="J19" s="45"/>
      <c r="K19" s="107"/>
      <c r="L19" s="45"/>
      <c r="M19" s="107"/>
      <c r="N19" s="45"/>
      <c r="O19" s="107"/>
      <c r="P19" s="45"/>
      <c r="Q19" s="107"/>
      <c r="R19" s="45"/>
      <c r="S19" s="107"/>
      <c r="T19" s="45"/>
      <c r="U19" s="107"/>
      <c r="V19" s="45"/>
      <c r="W19" s="107"/>
      <c r="X19" s="45"/>
      <c r="Y19" s="107"/>
      <c r="Z19" s="45"/>
      <c r="AA19" s="107"/>
      <c r="AB19" s="45"/>
      <c r="AC19" s="107"/>
    </row>
    <row r="20" spans="1:29" ht="22.5" customHeight="1" x14ac:dyDescent="0.2">
      <c r="A20" s="205" t="s">
        <v>256</v>
      </c>
      <c r="B20" s="235" t="s">
        <v>265</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row>
    <row r="21" spans="1:29" ht="11.25" customHeight="1" x14ac:dyDescent="0.2">
      <c r="A21" s="6" t="s">
        <v>305</v>
      </c>
      <c r="B21" s="6"/>
      <c r="C21" s="6"/>
      <c r="D21" s="6"/>
      <c r="E21" s="6"/>
      <c r="W21" s="56"/>
    </row>
  </sheetData>
  <mergeCells count="24">
    <mergeCell ref="N6:O6"/>
    <mergeCell ref="A16:B16"/>
    <mergeCell ref="A17:B17"/>
    <mergeCell ref="A8:B8"/>
    <mergeCell ref="A9:B9"/>
    <mergeCell ref="A10:B10"/>
    <mergeCell ref="A12:B12"/>
    <mergeCell ref="A13:B13"/>
    <mergeCell ref="B20:AC20"/>
    <mergeCell ref="P6:Q6"/>
    <mergeCell ref="R6:S6"/>
    <mergeCell ref="T6:U6"/>
    <mergeCell ref="A14:B14"/>
    <mergeCell ref="A15:B15"/>
    <mergeCell ref="A5:B6"/>
    <mergeCell ref="F5:AC5"/>
    <mergeCell ref="F6:G6"/>
    <mergeCell ref="H6:I6"/>
    <mergeCell ref="J6:K6"/>
    <mergeCell ref="L6:M6"/>
    <mergeCell ref="V6:W6"/>
    <mergeCell ref="X6:Y6"/>
    <mergeCell ref="Z6:AA6"/>
    <mergeCell ref="AB6:AC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rgb="FF92D050"/>
  </sheetPr>
  <dimension ref="A1:AD38"/>
  <sheetViews>
    <sheetView workbookViewId="0">
      <selection activeCell="A9" sqref="A9:B9"/>
    </sheetView>
  </sheetViews>
  <sheetFormatPr defaultRowHeight="12.75" x14ac:dyDescent="0.2"/>
  <cols>
    <col min="1" max="1" width="1.5703125" style="1" customWidth="1"/>
    <col min="2" max="2" width="18.140625" style="1" customWidth="1"/>
    <col min="3" max="5" width="1.42578125" style="1" hidden="1" customWidth="1"/>
    <col min="6" max="6" width="4.28515625" style="44" customWidth="1"/>
    <col min="7" max="7" width="4.28515625" style="42" customWidth="1"/>
    <col min="8" max="8" width="4.28515625" style="44" customWidth="1"/>
    <col min="9" max="9" width="4.28515625" style="42" customWidth="1"/>
    <col min="10" max="10" width="4.28515625" style="44" customWidth="1"/>
    <col min="11" max="11" width="4.28515625" style="42" customWidth="1"/>
    <col min="12" max="12" width="5.140625" style="44" customWidth="1"/>
    <col min="13" max="13" width="5.140625" style="42" customWidth="1"/>
    <col min="14" max="14" width="4.140625" style="44" customWidth="1"/>
    <col min="15" max="15" width="4.140625" style="42" customWidth="1"/>
    <col min="16" max="16" width="4.140625" style="44" customWidth="1"/>
    <col min="17" max="17" width="4.140625" style="42" customWidth="1"/>
    <col min="18" max="18" width="4.140625" style="44" customWidth="1"/>
    <col min="19" max="19" width="4.140625" style="42" customWidth="1"/>
    <col min="20" max="20" width="4.140625" style="44" customWidth="1"/>
    <col min="21" max="21" width="4.140625" style="42" customWidth="1"/>
    <col min="22" max="22" width="4.140625" style="44" customWidth="1"/>
    <col min="23" max="23" width="4.140625" style="42" customWidth="1"/>
    <col min="24" max="24" width="4.140625" style="44" customWidth="1"/>
    <col min="25" max="25" width="4.140625" style="42" customWidth="1"/>
    <col min="26" max="26" width="4.140625" style="44" customWidth="1"/>
    <col min="27" max="27" width="4.140625" style="42" customWidth="1"/>
    <col min="28" max="28" width="4.28515625" style="44" customWidth="1"/>
    <col min="29" max="29" width="4.28515625" style="42" customWidth="1"/>
    <col min="30" max="30" width="5.140625" style="1" customWidth="1"/>
    <col min="31" max="16384" width="9.140625" style="1"/>
  </cols>
  <sheetData>
    <row r="1" spans="1:30" x14ac:dyDescent="0.2">
      <c r="A1" s="115"/>
    </row>
    <row r="2" spans="1:30" ht="15.75" customHeight="1" x14ac:dyDescent="0.2">
      <c r="A2" s="137" t="s">
        <v>306</v>
      </c>
      <c r="B2" s="4"/>
      <c r="C2" s="4"/>
      <c r="D2" s="4"/>
      <c r="E2" s="4"/>
    </row>
    <row r="3" spans="1:30" x14ac:dyDescent="0.2">
      <c r="A3" s="138" t="s">
        <v>307</v>
      </c>
      <c r="B3" s="5"/>
      <c r="C3" s="5"/>
      <c r="D3" s="5"/>
      <c r="E3" s="5"/>
    </row>
    <row r="4" spans="1:30" x14ac:dyDescent="0.2">
      <c r="A4" s="170"/>
      <c r="B4" s="5"/>
      <c r="C4" s="5"/>
      <c r="D4" s="5"/>
      <c r="E4" s="5"/>
    </row>
    <row r="5" spans="1:30" ht="12.75" customHeight="1" x14ac:dyDescent="0.2">
      <c r="A5" s="227" t="s">
        <v>147</v>
      </c>
      <c r="B5" s="227"/>
      <c r="C5" s="14"/>
      <c r="D5" s="14"/>
      <c r="E5" s="14"/>
      <c r="F5" s="231" t="s">
        <v>148</v>
      </c>
      <c r="G5" s="231"/>
      <c r="H5" s="231"/>
      <c r="I5" s="231"/>
      <c r="J5" s="231"/>
      <c r="K5" s="231"/>
      <c r="L5" s="231"/>
      <c r="M5" s="231"/>
      <c r="N5" s="231"/>
      <c r="O5" s="231"/>
      <c r="P5" s="231"/>
      <c r="Q5" s="231"/>
      <c r="R5" s="231"/>
      <c r="S5" s="231"/>
      <c r="T5" s="231"/>
      <c r="U5" s="231"/>
      <c r="V5" s="231"/>
      <c r="W5" s="231"/>
      <c r="X5" s="231"/>
      <c r="Y5" s="231"/>
      <c r="Z5" s="231"/>
      <c r="AA5" s="231"/>
      <c r="AB5" s="231"/>
      <c r="AC5" s="231"/>
    </row>
    <row r="6" spans="1:30" ht="32.25" customHeight="1" x14ac:dyDescent="0.2">
      <c r="A6" s="228"/>
      <c r="B6" s="228"/>
      <c r="C6" s="41"/>
      <c r="D6" s="41"/>
      <c r="E6" s="41"/>
      <c r="F6" s="250" t="s">
        <v>47</v>
      </c>
      <c r="G6" s="250"/>
      <c r="H6" s="250" t="s">
        <v>48</v>
      </c>
      <c r="I6" s="250"/>
      <c r="J6" s="250" t="s">
        <v>5</v>
      </c>
      <c r="K6" s="250"/>
      <c r="L6" s="250" t="s">
        <v>49</v>
      </c>
      <c r="M6" s="250"/>
      <c r="N6" s="249" t="s">
        <v>208</v>
      </c>
      <c r="O6" s="249"/>
      <c r="P6" s="249" t="s">
        <v>209</v>
      </c>
      <c r="Q6" s="249"/>
      <c r="R6" s="249" t="s">
        <v>51</v>
      </c>
      <c r="S6" s="249"/>
      <c r="T6" s="249" t="s">
        <v>52</v>
      </c>
      <c r="U6" s="249"/>
      <c r="V6" s="249" t="s">
        <v>53</v>
      </c>
      <c r="W6" s="249"/>
      <c r="X6" s="249" t="s">
        <v>54</v>
      </c>
      <c r="Y6" s="249"/>
      <c r="Z6" s="249" t="s">
        <v>55</v>
      </c>
      <c r="AA6" s="249"/>
      <c r="AB6" s="250" t="s">
        <v>21</v>
      </c>
      <c r="AC6" s="250"/>
    </row>
    <row r="7" spans="1:30" ht="15" customHeight="1" x14ac:dyDescent="0.2">
      <c r="A7" s="70" t="s">
        <v>139</v>
      </c>
      <c r="B7" s="70"/>
      <c r="C7" s="70"/>
      <c r="D7" s="70"/>
      <c r="E7" s="70"/>
      <c r="F7" s="72">
        <v>10.744</v>
      </c>
      <c r="G7" s="109">
        <v>0.56000000000000005</v>
      </c>
      <c r="H7" s="72">
        <v>11.317</v>
      </c>
      <c r="I7" s="109">
        <v>0.57799999999999996</v>
      </c>
      <c r="J7" s="72">
        <v>25.818000000000001</v>
      </c>
      <c r="K7" s="109">
        <v>6.1050000000000004</v>
      </c>
      <c r="L7" s="72">
        <v>25.138000000000002</v>
      </c>
      <c r="M7" s="109">
        <v>7.3129999999999997</v>
      </c>
      <c r="N7" s="72">
        <v>20.048999999999999</v>
      </c>
      <c r="O7" s="109">
        <v>0.85599999999999998</v>
      </c>
      <c r="P7" s="72">
        <v>28.262</v>
      </c>
      <c r="Q7" s="109">
        <v>1.405</v>
      </c>
      <c r="R7" s="72">
        <v>12.436999999999999</v>
      </c>
      <c r="S7" s="109">
        <v>1.4279999999999999</v>
      </c>
      <c r="T7" s="72">
        <v>14.619</v>
      </c>
      <c r="U7" s="109">
        <v>1.115</v>
      </c>
      <c r="V7" s="72">
        <v>9.6639999999999997</v>
      </c>
      <c r="W7" s="109">
        <v>0.59699999999999998</v>
      </c>
      <c r="X7" s="72">
        <v>17.988</v>
      </c>
      <c r="Y7" s="109">
        <v>0.98199999999999998</v>
      </c>
      <c r="Z7" s="72">
        <v>22.024000000000001</v>
      </c>
      <c r="AA7" s="109">
        <v>1.5329999999999999</v>
      </c>
      <c r="AB7" s="72">
        <v>16.774000000000001</v>
      </c>
      <c r="AC7" s="109">
        <v>0.38300000000000001</v>
      </c>
    </row>
    <row r="8" spans="1:30" ht="13.5" customHeight="1" x14ac:dyDescent="0.2">
      <c r="A8" s="233" t="s">
        <v>233</v>
      </c>
      <c r="B8" s="233"/>
      <c r="C8" s="10"/>
      <c r="D8" s="10"/>
      <c r="E8" s="10"/>
      <c r="F8" s="45">
        <v>10.683999999999999</v>
      </c>
      <c r="G8" s="57">
        <v>0.621</v>
      </c>
      <c r="H8" s="45" t="s">
        <v>210</v>
      </c>
      <c r="I8" s="57" t="s">
        <v>159</v>
      </c>
      <c r="J8" s="45" t="s">
        <v>210</v>
      </c>
      <c r="K8" s="57" t="s">
        <v>159</v>
      </c>
      <c r="L8" s="45" t="s">
        <v>210</v>
      </c>
      <c r="M8" s="57" t="s">
        <v>159</v>
      </c>
      <c r="N8" s="45" t="s">
        <v>210</v>
      </c>
      <c r="O8" s="57" t="s">
        <v>159</v>
      </c>
      <c r="P8" s="45" t="s">
        <v>210</v>
      </c>
      <c r="Q8" s="57" t="s">
        <v>159</v>
      </c>
      <c r="R8" s="45" t="s">
        <v>210</v>
      </c>
      <c r="S8" s="57" t="s">
        <v>159</v>
      </c>
      <c r="T8" s="45" t="s">
        <v>210</v>
      </c>
      <c r="U8" s="57" t="s">
        <v>159</v>
      </c>
      <c r="V8" s="45" t="s">
        <v>210</v>
      </c>
      <c r="W8" s="57" t="s">
        <v>159</v>
      </c>
      <c r="X8" s="45" t="s">
        <v>210</v>
      </c>
      <c r="Y8" s="57" t="s">
        <v>159</v>
      </c>
      <c r="Z8" s="45" t="s">
        <v>210</v>
      </c>
      <c r="AA8" s="57" t="s">
        <v>159</v>
      </c>
      <c r="AB8" s="45">
        <v>10.683999999999999</v>
      </c>
      <c r="AC8" s="57">
        <v>0.621</v>
      </c>
    </row>
    <row r="9" spans="1:30" ht="10.5" customHeight="1" x14ac:dyDescent="0.2">
      <c r="A9" s="233" t="s">
        <v>35</v>
      </c>
      <c r="B9" s="233"/>
      <c r="C9" s="10"/>
      <c r="D9" s="10"/>
      <c r="E9" s="10"/>
      <c r="F9" s="45">
        <v>8.6720000000000006</v>
      </c>
      <c r="G9" s="57">
        <v>2.161</v>
      </c>
      <c r="H9" s="45">
        <v>10.962</v>
      </c>
      <c r="I9" s="57">
        <v>0.64900000000000002</v>
      </c>
      <c r="J9" s="45" t="s">
        <v>210</v>
      </c>
      <c r="K9" s="57" t="s">
        <v>159</v>
      </c>
      <c r="L9" s="45" t="s">
        <v>210</v>
      </c>
      <c r="M9" s="57" t="s">
        <v>159</v>
      </c>
      <c r="N9" s="45" t="s">
        <v>210</v>
      </c>
      <c r="O9" s="57" t="s">
        <v>159</v>
      </c>
      <c r="P9" s="45" t="s">
        <v>210</v>
      </c>
      <c r="Q9" s="57" t="s">
        <v>159</v>
      </c>
      <c r="R9" s="45" t="s">
        <v>210</v>
      </c>
      <c r="S9" s="57" t="s">
        <v>159</v>
      </c>
      <c r="T9" s="45" t="s">
        <v>210</v>
      </c>
      <c r="U9" s="57" t="s">
        <v>159</v>
      </c>
      <c r="V9" s="45" t="s">
        <v>210</v>
      </c>
      <c r="W9" s="57" t="s">
        <v>159</v>
      </c>
      <c r="X9" s="45" t="s">
        <v>210</v>
      </c>
      <c r="Y9" s="57" t="s">
        <v>159</v>
      </c>
      <c r="Z9" s="45" t="s">
        <v>210</v>
      </c>
      <c r="AA9" s="57" t="s">
        <v>159</v>
      </c>
      <c r="AB9" s="45">
        <v>10.898999999999999</v>
      </c>
      <c r="AC9" s="57">
        <v>0.63700000000000001</v>
      </c>
    </row>
    <row r="10" spans="1:30" ht="10.5" customHeight="1" x14ac:dyDescent="0.2">
      <c r="A10" s="233" t="s">
        <v>56</v>
      </c>
      <c r="B10" s="233"/>
      <c r="C10" s="10"/>
      <c r="D10" s="10"/>
      <c r="E10" s="10"/>
      <c r="F10" s="45" t="s">
        <v>210</v>
      </c>
      <c r="G10" s="57" t="s">
        <v>159</v>
      </c>
      <c r="H10" s="45" t="s">
        <v>210</v>
      </c>
      <c r="I10" s="57" t="s">
        <v>159</v>
      </c>
      <c r="J10" s="45">
        <v>24.859000000000002</v>
      </c>
      <c r="K10" s="57">
        <v>6.5810000000000004</v>
      </c>
      <c r="L10" s="45" t="s">
        <v>210</v>
      </c>
      <c r="M10" s="57" t="s">
        <v>159</v>
      </c>
      <c r="N10" s="45" t="s">
        <v>210</v>
      </c>
      <c r="O10" s="57" t="s">
        <v>159</v>
      </c>
      <c r="P10" s="45" t="s">
        <v>210</v>
      </c>
      <c r="Q10" s="57" t="s">
        <v>159</v>
      </c>
      <c r="R10" s="45" t="s">
        <v>210</v>
      </c>
      <c r="S10" s="57" t="s">
        <v>159</v>
      </c>
      <c r="T10" s="45" t="s">
        <v>210</v>
      </c>
      <c r="U10" s="57" t="s">
        <v>159</v>
      </c>
      <c r="V10" s="45" t="s">
        <v>210</v>
      </c>
      <c r="W10" s="57" t="s">
        <v>159</v>
      </c>
      <c r="X10" s="45" t="s">
        <v>210</v>
      </c>
      <c r="Y10" s="57" t="s">
        <v>159</v>
      </c>
      <c r="Z10" s="45" t="s">
        <v>210</v>
      </c>
      <c r="AA10" s="57" t="s">
        <v>159</v>
      </c>
      <c r="AB10" s="45">
        <v>24.859000000000002</v>
      </c>
      <c r="AC10" s="57">
        <v>6.5810000000000004</v>
      </c>
    </row>
    <row r="11" spans="1:30" s="115" customFormat="1" ht="10.5" customHeight="1" x14ac:dyDescent="0.2">
      <c r="A11" s="206" t="s">
        <v>304</v>
      </c>
      <c r="B11" s="206"/>
      <c r="C11" s="152"/>
      <c r="D11" s="152"/>
      <c r="E11" s="152"/>
      <c r="F11" s="140" t="s">
        <v>210</v>
      </c>
      <c r="G11" s="142" t="s">
        <v>159</v>
      </c>
      <c r="H11" s="140">
        <v>11.94</v>
      </c>
      <c r="I11" s="142">
        <v>1.8360000000000001</v>
      </c>
      <c r="J11" s="140">
        <v>32.113</v>
      </c>
      <c r="K11" s="142">
        <v>16.899999999999999</v>
      </c>
      <c r="L11" s="140">
        <v>25.138000000000002</v>
      </c>
      <c r="M11" s="142">
        <v>7.3129999999999997</v>
      </c>
      <c r="N11" s="140">
        <v>26.95</v>
      </c>
      <c r="O11" s="142">
        <v>9.5299999999999994</v>
      </c>
      <c r="P11" s="140">
        <v>41.573</v>
      </c>
      <c r="Q11" s="142">
        <v>6.827</v>
      </c>
      <c r="R11" s="140" t="s">
        <v>210</v>
      </c>
      <c r="S11" s="142" t="s">
        <v>159</v>
      </c>
      <c r="T11" s="140" t="s">
        <v>210</v>
      </c>
      <c r="U11" s="142" t="s">
        <v>159</v>
      </c>
      <c r="V11" s="140" t="s">
        <v>210</v>
      </c>
      <c r="W11" s="142" t="s">
        <v>159</v>
      </c>
      <c r="X11" s="140" t="s">
        <v>210</v>
      </c>
      <c r="Y11" s="142" t="s">
        <v>159</v>
      </c>
      <c r="Z11" s="140">
        <v>29.207999999999998</v>
      </c>
      <c r="AA11" s="142">
        <v>6.9160000000000004</v>
      </c>
      <c r="AB11" s="140">
        <v>26.530999999999999</v>
      </c>
      <c r="AC11" s="142">
        <v>3.8610000000000002</v>
      </c>
      <c r="AD11" s="141"/>
    </row>
    <row r="12" spans="1:30" ht="10.5" customHeight="1" x14ac:dyDescent="0.2">
      <c r="A12" s="233" t="s">
        <v>42</v>
      </c>
      <c r="B12" s="233"/>
      <c r="C12" s="10"/>
      <c r="D12" s="10"/>
      <c r="E12" s="10"/>
      <c r="F12" s="45">
        <v>11.547000000000001</v>
      </c>
      <c r="G12" s="57">
        <v>1.53</v>
      </c>
      <c r="H12" s="45" t="s">
        <v>210</v>
      </c>
      <c r="I12" s="57" t="s">
        <v>159</v>
      </c>
      <c r="J12" s="45" t="s">
        <v>210</v>
      </c>
      <c r="K12" s="57" t="s">
        <v>159</v>
      </c>
      <c r="L12" s="45" t="s">
        <v>210</v>
      </c>
      <c r="M12" s="57" t="s">
        <v>159</v>
      </c>
      <c r="N12" s="45">
        <v>18.497</v>
      </c>
      <c r="O12" s="57">
        <v>1.02</v>
      </c>
      <c r="P12" s="45">
        <v>16.349</v>
      </c>
      <c r="Q12" s="57">
        <v>4.6849999999999996</v>
      </c>
      <c r="R12" s="45" t="s">
        <v>210</v>
      </c>
      <c r="S12" s="57" t="s">
        <v>159</v>
      </c>
      <c r="T12" s="45" t="s">
        <v>210</v>
      </c>
      <c r="U12" s="57" t="s">
        <v>159</v>
      </c>
      <c r="V12" s="45" t="s">
        <v>210</v>
      </c>
      <c r="W12" s="57" t="s">
        <v>159</v>
      </c>
      <c r="X12" s="45" t="s">
        <v>210</v>
      </c>
      <c r="Y12" s="57" t="s">
        <v>159</v>
      </c>
      <c r="Z12" s="45" t="s">
        <v>210</v>
      </c>
      <c r="AA12" s="57" t="s">
        <v>159</v>
      </c>
      <c r="AB12" s="45">
        <v>17.596</v>
      </c>
      <c r="AC12" s="57">
        <v>0.93600000000000005</v>
      </c>
    </row>
    <row r="13" spans="1:30" ht="10.5" customHeight="1" x14ac:dyDescent="0.2">
      <c r="A13" s="233" t="s">
        <v>43</v>
      </c>
      <c r="B13" s="233"/>
      <c r="C13" s="10"/>
      <c r="D13" s="10"/>
      <c r="E13" s="10"/>
      <c r="F13" s="45">
        <v>10.615</v>
      </c>
      <c r="G13" s="57">
        <v>4.3470000000000004</v>
      </c>
      <c r="H13" s="45">
        <v>13.195</v>
      </c>
      <c r="I13" s="57">
        <v>1.506</v>
      </c>
      <c r="J13" s="45" t="s">
        <v>210</v>
      </c>
      <c r="K13" s="57" t="s">
        <v>159</v>
      </c>
      <c r="L13" s="45" t="s">
        <v>210</v>
      </c>
      <c r="M13" s="57" t="s">
        <v>159</v>
      </c>
      <c r="N13" s="45">
        <v>22.030999999999999</v>
      </c>
      <c r="O13" s="57">
        <v>1.474</v>
      </c>
      <c r="P13" s="45">
        <v>28.846</v>
      </c>
      <c r="Q13" s="57">
        <v>2.5339999999999998</v>
      </c>
      <c r="R13" s="45" t="s">
        <v>210</v>
      </c>
      <c r="S13" s="57" t="s">
        <v>159</v>
      </c>
      <c r="T13" s="45" t="s">
        <v>210</v>
      </c>
      <c r="U13" s="57" t="s">
        <v>159</v>
      </c>
      <c r="V13" s="45" t="s">
        <v>210</v>
      </c>
      <c r="W13" s="57" t="s">
        <v>159</v>
      </c>
      <c r="X13" s="45" t="s">
        <v>210</v>
      </c>
      <c r="Y13" s="57" t="s">
        <v>159</v>
      </c>
      <c r="Z13" s="45" t="s">
        <v>210</v>
      </c>
      <c r="AA13" s="57" t="s">
        <v>159</v>
      </c>
      <c r="AB13" s="45">
        <v>21.17</v>
      </c>
      <c r="AC13" s="57">
        <v>1.226</v>
      </c>
    </row>
    <row r="14" spans="1:30" ht="13.5" customHeight="1" x14ac:dyDescent="0.2">
      <c r="A14" s="233" t="s">
        <v>57</v>
      </c>
      <c r="B14" s="233"/>
      <c r="C14" s="10"/>
      <c r="D14" s="10"/>
      <c r="E14" s="10"/>
      <c r="F14" s="45" t="s">
        <v>210</v>
      </c>
      <c r="G14" s="57" t="s">
        <v>159</v>
      </c>
      <c r="H14" s="45" t="s">
        <v>210</v>
      </c>
      <c r="I14" s="57" t="s">
        <v>159</v>
      </c>
      <c r="J14" s="45" t="s">
        <v>210</v>
      </c>
      <c r="K14" s="57" t="s">
        <v>159</v>
      </c>
      <c r="L14" s="45" t="s">
        <v>210</v>
      </c>
      <c r="M14" s="57" t="s">
        <v>159</v>
      </c>
      <c r="N14" s="45" t="s">
        <v>210</v>
      </c>
      <c r="O14" s="57" t="s">
        <v>159</v>
      </c>
      <c r="P14" s="45">
        <v>28.271999999999998</v>
      </c>
      <c r="Q14" s="57">
        <v>1.621</v>
      </c>
      <c r="R14" s="45" t="s">
        <v>210</v>
      </c>
      <c r="S14" s="57" t="s">
        <v>159</v>
      </c>
      <c r="T14" s="45" t="s">
        <v>210</v>
      </c>
      <c r="U14" s="57" t="s">
        <v>159</v>
      </c>
      <c r="V14" s="45" t="s">
        <v>210</v>
      </c>
      <c r="W14" s="57" t="s">
        <v>159</v>
      </c>
      <c r="X14" s="45" t="s">
        <v>210</v>
      </c>
      <c r="Y14" s="57" t="s">
        <v>159</v>
      </c>
      <c r="Z14" s="45" t="s">
        <v>210</v>
      </c>
      <c r="AA14" s="57" t="s">
        <v>159</v>
      </c>
      <c r="AB14" s="45">
        <v>28.271999999999998</v>
      </c>
      <c r="AC14" s="57">
        <v>1.621</v>
      </c>
    </row>
    <row r="15" spans="1:30" ht="10.5" customHeight="1" x14ac:dyDescent="0.2">
      <c r="A15" s="233" t="s">
        <v>120</v>
      </c>
      <c r="B15" s="233"/>
      <c r="C15" s="10"/>
      <c r="D15" s="10"/>
      <c r="E15" s="10"/>
      <c r="F15" s="45" t="s">
        <v>210</v>
      </c>
      <c r="G15" s="57" t="s">
        <v>159</v>
      </c>
      <c r="H15" s="45" t="s">
        <v>210</v>
      </c>
      <c r="I15" s="57" t="s">
        <v>159</v>
      </c>
      <c r="J15" s="45" t="s">
        <v>210</v>
      </c>
      <c r="K15" s="57" t="s">
        <v>159</v>
      </c>
      <c r="L15" s="45" t="s">
        <v>210</v>
      </c>
      <c r="M15" s="57" t="s">
        <v>159</v>
      </c>
      <c r="N15" s="45" t="s">
        <v>210</v>
      </c>
      <c r="O15" s="57" t="s">
        <v>159</v>
      </c>
      <c r="P15" s="45" t="s">
        <v>210</v>
      </c>
      <c r="Q15" s="57" t="s">
        <v>159</v>
      </c>
      <c r="R15" s="45" t="s">
        <v>210</v>
      </c>
      <c r="S15" s="57" t="s">
        <v>159</v>
      </c>
      <c r="T15" s="45" t="s">
        <v>210</v>
      </c>
      <c r="U15" s="57" t="s">
        <v>159</v>
      </c>
      <c r="V15" s="45">
        <v>9.23</v>
      </c>
      <c r="W15" s="57">
        <v>0.66900000000000004</v>
      </c>
      <c r="X15" s="45" t="s">
        <v>210</v>
      </c>
      <c r="Y15" s="57" t="s">
        <v>159</v>
      </c>
      <c r="Z15" s="45" t="s">
        <v>210</v>
      </c>
      <c r="AA15" s="57" t="s">
        <v>159</v>
      </c>
      <c r="AB15" s="45">
        <v>9.23</v>
      </c>
      <c r="AC15" s="57">
        <v>0.66900000000000004</v>
      </c>
    </row>
    <row r="16" spans="1:30" ht="10.5" customHeight="1" x14ac:dyDescent="0.2">
      <c r="A16" s="233" t="s">
        <v>58</v>
      </c>
      <c r="B16" s="233"/>
      <c r="C16" s="10"/>
      <c r="D16" s="10"/>
      <c r="E16" s="10"/>
      <c r="F16" s="45" t="s">
        <v>210</v>
      </c>
      <c r="G16" s="57" t="s">
        <v>159</v>
      </c>
      <c r="H16" s="45" t="s">
        <v>210</v>
      </c>
      <c r="I16" s="57" t="s">
        <v>159</v>
      </c>
      <c r="J16" s="45" t="s">
        <v>210</v>
      </c>
      <c r="K16" s="57" t="s">
        <v>159</v>
      </c>
      <c r="L16" s="45" t="s">
        <v>210</v>
      </c>
      <c r="M16" s="57" t="s">
        <v>159</v>
      </c>
      <c r="N16" s="45" t="s">
        <v>210</v>
      </c>
      <c r="O16" s="57" t="s">
        <v>159</v>
      </c>
      <c r="P16" s="45" t="s">
        <v>210</v>
      </c>
      <c r="Q16" s="57" t="s">
        <v>159</v>
      </c>
      <c r="R16" s="45" t="s">
        <v>210</v>
      </c>
      <c r="S16" s="57" t="s">
        <v>159</v>
      </c>
      <c r="T16" s="45" t="s">
        <v>210</v>
      </c>
      <c r="U16" s="57" t="s">
        <v>159</v>
      </c>
      <c r="V16" s="45" t="s">
        <v>210</v>
      </c>
      <c r="W16" s="57" t="s">
        <v>159</v>
      </c>
      <c r="X16" s="45">
        <v>17.567</v>
      </c>
      <c r="Y16" s="57">
        <v>1.054</v>
      </c>
      <c r="Z16" s="45" t="s">
        <v>210</v>
      </c>
      <c r="AA16" s="57" t="s">
        <v>159</v>
      </c>
      <c r="AB16" s="45">
        <v>17.567</v>
      </c>
      <c r="AC16" s="57">
        <v>1.054</v>
      </c>
    </row>
    <row r="17" spans="1:29" ht="10.5" customHeight="1" x14ac:dyDescent="0.2">
      <c r="A17" s="234" t="s">
        <v>46</v>
      </c>
      <c r="B17" s="234"/>
      <c r="C17" s="62"/>
      <c r="D17" s="62"/>
      <c r="E17" s="62"/>
      <c r="F17" s="68" t="s">
        <v>12</v>
      </c>
      <c r="G17" s="110" t="s">
        <v>159</v>
      </c>
      <c r="H17" s="68">
        <v>12.552</v>
      </c>
      <c r="I17" s="110">
        <v>4.8979999999999997</v>
      </c>
      <c r="J17" s="68" t="s">
        <v>210</v>
      </c>
      <c r="K17" s="110" t="s">
        <v>159</v>
      </c>
      <c r="L17" s="68" t="s">
        <v>210</v>
      </c>
      <c r="M17" s="110" t="s">
        <v>159</v>
      </c>
      <c r="N17" s="68">
        <v>22.795999999999999</v>
      </c>
      <c r="O17" s="110">
        <v>6.78</v>
      </c>
      <c r="P17" s="68" t="s">
        <v>12</v>
      </c>
      <c r="Q17" s="110" t="s">
        <v>159</v>
      </c>
      <c r="R17" s="68">
        <v>12.436999999999999</v>
      </c>
      <c r="S17" s="110">
        <v>1.4279999999999999</v>
      </c>
      <c r="T17" s="68">
        <v>14.619</v>
      </c>
      <c r="U17" s="110">
        <v>1.115</v>
      </c>
      <c r="V17" s="68">
        <v>11.061</v>
      </c>
      <c r="W17" s="110">
        <v>1.2729999999999999</v>
      </c>
      <c r="X17" s="68">
        <v>20.751999999999999</v>
      </c>
      <c r="Y17" s="110">
        <v>2.8290000000000002</v>
      </c>
      <c r="Z17" s="68">
        <v>21.282</v>
      </c>
      <c r="AA17" s="110">
        <v>1.52</v>
      </c>
      <c r="AB17" s="68">
        <v>17.291</v>
      </c>
      <c r="AC17" s="110">
        <v>0.86399999999999999</v>
      </c>
    </row>
    <row r="18" spans="1:29" ht="12.75" customHeight="1" x14ac:dyDescent="0.2">
      <c r="A18" s="177" t="s">
        <v>245</v>
      </c>
      <c r="B18" s="6"/>
      <c r="C18" s="6"/>
      <c r="D18" s="6"/>
      <c r="E18" s="6"/>
      <c r="G18" s="43"/>
      <c r="I18" s="43"/>
      <c r="K18" s="43"/>
      <c r="M18" s="43"/>
      <c r="O18" s="43"/>
      <c r="Q18" s="43"/>
      <c r="S18" s="43"/>
      <c r="U18" s="43"/>
      <c r="W18" s="56"/>
      <c r="Y18" s="43"/>
      <c r="AA18" s="43"/>
      <c r="AC18" s="43"/>
    </row>
    <row r="19" spans="1:29" ht="12.75" customHeight="1" x14ac:dyDescent="0.2">
      <c r="A19" s="6" t="s">
        <v>160</v>
      </c>
      <c r="B19" s="10"/>
      <c r="C19" s="10"/>
      <c r="D19" s="10"/>
      <c r="E19" s="10"/>
      <c r="F19" s="45"/>
      <c r="G19" s="107"/>
      <c r="H19" s="45"/>
      <c r="I19" s="107"/>
      <c r="J19" s="45"/>
      <c r="K19" s="107"/>
      <c r="L19" s="45"/>
      <c r="M19" s="107"/>
      <c r="N19" s="45"/>
      <c r="O19" s="107"/>
      <c r="P19" s="45"/>
      <c r="Q19" s="107"/>
      <c r="R19" s="45"/>
      <c r="S19" s="107"/>
      <c r="T19" s="45"/>
      <c r="U19" s="107"/>
      <c r="V19" s="45"/>
      <c r="W19" s="107"/>
      <c r="X19" s="45"/>
      <c r="Y19" s="107"/>
      <c r="Z19" s="45"/>
      <c r="AA19" s="107"/>
      <c r="AB19" s="45"/>
      <c r="AC19" s="107"/>
    </row>
    <row r="20" spans="1:29" ht="22.5" customHeight="1" x14ac:dyDescent="0.2">
      <c r="A20" s="205" t="s">
        <v>256</v>
      </c>
      <c r="B20" s="235" t="s">
        <v>266</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row>
    <row r="21" spans="1:29" ht="11.25" customHeight="1" x14ac:dyDescent="0.2">
      <c r="A21" s="6" t="s">
        <v>305</v>
      </c>
      <c r="B21" s="6"/>
      <c r="C21" s="6"/>
      <c r="D21" s="6"/>
      <c r="E21" s="6"/>
      <c r="G21" s="43"/>
      <c r="I21" s="43"/>
      <c r="K21" s="43"/>
      <c r="M21" s="43"/>
      <c r="O21" s="43"/>
      <c r="Q21" s="43"/>
      <c r="S21" s="43"/>
      <c r="U21" s="43"/>
      <c r="W21" s="56"/>
      <c r="Y21" s="43"/>
      <c r="AA21" s="43"/>
      <c r="AC21" s="43"/>
    </row>
    <row r="37" spans="1:29" x14ac:dyDescent="0.2">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row>
    <row r="38" spans="1:29" ht="27.75" customHeight="1" x14ac:dyDescent="0.2"/>
  </sheetData>
  <mergeCells count="25">
    <mergeCell ref="A14:B14"/>
    <mergeCell ref="A15:B15"/>
    <mergeCell ref="A16:B16"/>
    <mergeCell ref="A17:B17"/>
    <mergeCell ref="A5:B6"/>
    <mergeCell ref="A8:B8"/>
    <mergeCell ref="A9:B9"/>
    <mergeCell ref="A10:B10"/>
    <mergeCell ref="A12:B12"/>
    <mergeCell ref="B20:AC20"/>
    <mergeCell ref="A37:AC37"/>
    <mergeCell ref="F5:AC5"/>
    <mergeCell ref="F6:G6"/>
    <mergeCell ref="H6:I6"/>
    <mergeCell ref="J6:K6"/>
    <mergeCell ref="L6:M6"/>
    <mergeCell ref="V6:W6"/>
    <mergeCell ref="X6:Y6"/>
    <mergeCell ref="Z6:AA6"/>
    <mergeCell ref="AB6:AC6"/>
    <mergeCell ref="N6:O6"/>
    <mergeCell ref="P6:Q6"/>
    <mergeCell ref="R6:S6"/>
    <mergeCell ref="T6:U6"/>
    <mergeCell ref="A13:B1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0"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tabColor rgb="FF92D050"/>
  </sheetPr>
  <dimension ref="A1:Q17"/>
  <sheetViews>
    <sheetView workbookViewId="0">
      <selection activeCell="A9" sqref="A9"/>
    </sheetView>
  </sheetViews>
  <sheetFormatPr defaultRowHeight="12.75" x14ac:dyDescent="0.2"/>
  <cols>
    <col min="1" max="1" width="1.140625" style="1" customWidth="1"/>
    <col min="2" max="2" width="18.85546875" style="1" customWidth="1"/>
    <col min="3" max="5" width="1.85546875" style="1" hidden="1" customWidth="1"/>
    <col min="6" max="6" width="6.7109375" style="44" customWidth="1"/>
    <col min="7" max="7" width="6.7109375" style="1" customWidth="1"/>
    <col min="8" max="8" width="6.7109375" style="44" customWidth="1"/>
    <col min="9" max="9" width="6.7109375" style="1" customWidth="1"/>
    <col min="10" max="10" width="6.7109375" style="44" customWidth="1"/>
    <col min="11" max="11" width="6.7109375" style="1" customWidth="1"/>
    <col min="12" max="12" width="6.7109375" style="44" customWidth="1"/>
    <col min="13" max="13" width="6.7109375" style="1" customWidth="1"/>
    <col min="14" max="14" width="7.5703125" style="44" customWidth="1"/>
    <col min="15" max="15" width="7.5703125" style="1" customWidth="1"/>
    <col min="16" max="16" width="6.7109375" style="44" customWidth="1"/>
    <col min="17" max="17" width="8.85546875" style="1" customWidth="1"/>
    <col min="18" max="18" width="14.5703125" style="1" customWidth="1"/>
    <col min="19" max="16384" width="9.140625" style="1"/>
  </cols>
  <sheetData>
    <row r="1" spans="1:17" x14ac:dyDescent="0.2">
      <c r="A1" s="116"/>
    </row>
    <row r="2" spans="1:17" ht="15.75" x14ac:dyDescent="0.2">
      <c r="A2" s="137" t="s">
        <v>308</v>
      </c>
      <c r="B2" s="4"/>
      <c r="C2" s="4"/>
      <c r="D2" s="4"/>
      <c r="E2" s="4"/>
    </row>
    <row r="3" spans="1:17" ht="15.75" x14ac:dyDescent="0.2">
      <c r="A3" s="138" t="s">
        <v>309</v>
      </c>
      <c r="B3" s="5"/>
      <c r="C3" s="5"/>
      <c r="D3" s="5"/>
      <c r="E3" s="5"/>
    </row>
    <row r="4" spans="1:17" x14ac:dyDescent="0.2">
      <c r="A4" s="170"/>
      <c r="B4" s="5"/>
      <c r="C4" s="5"/>
      <c r="D4" s="5"/>
      <c r="E4" s="5"/>
    </row>
    <row r="5" spans="1:17" x14ac:dyDescent="0.2">
      <c r="A5" s="227" t="s">
        <v>147</v>
      </c>
      <c r="B5" s="227"/>
      <c r="C5" s="14"/>
      <c r="D5" s="14"/>
      <c r="E5" s="14"/>
      <c r="F5" s="231" t="s">
        <v>148</v>
      </c>
      <c r="G5" s="231"/>
      <c r="H5" s="231"/>
      <c r="I5" s="231"/>
      <c r="J5" s="231"/>
      <c r="K5" s="231"/>
      <c r="L5" s="231"/>
      <c r="M5" s="231"/>
      <c r="N5" s="231"/>
      <c r="O5" s="231"/>
      <c r="P5" s="231"/>
      <c r="Q5" s="231"/>
    </row>
    <row r="6" spans="1:17" ht="26.25" customHeight="1" x14ac:dyDescent="0.2">
      <c r="A6" s="228"/>
      <c r="B6" s="228"/>
      <c r="C6" s="41"/>
      <c r="D6" s="41"/>
      <c r="E6" s="41"/>
      <c r="F6" s="250" t="s">
        <v>36</v>
      </c>
      <c r="G6" s="250"/>
      <c r="H6" s="249" t="s">
        <v>37</v>
      </c>
      <c r="I6" s="249"/>
      <c r="J6" s="249" t="s">
        <v>70</v>
      </c>
      <c r="K6" s="249"/>
      <c r="L6" s="250" t="s">
        <v>61</v>
      </c>
      <c r="M6" s="250"/>
      <c r="N6" s="249" t="s">
        <v>46</v>
      </c>
      <c r="O6" s="249"/>
      <c r="P6" s="250" t="s">
        <v>21</v>
      </c>
      <c r="Q6" s="250"/>
    </row>
    <row r="7" spans="1:17" ht="15" customHeight="1" x14ac:dyDescent="0.2">
      <c r="A7" s="70" t="s">
        <v>139</v>
      </c>
      <c r="B7" s="70"/>
      <c r="C7" s="70"/>
      <c r="D7" s="70"/>
      <c r="E7" s="70"/>
      <c r="F7" s="72">
        <v>2.593</v>
      </c>
      <c r="G7" s="109">
        <v>0.61299999999999999</v>
      </c>
      <c r="H7" s="72">
        <v>1.679</v>
      </c>
      <c r="I7" s="109">
        <v>0.82499999999999996</v>
      </c>
      <c r="J7" s="72">
        <v>0.89900000000000002</v>
      </c>
      <c r="K7" s="109">
        <v>0.36499999999999999</v>
      </c>
      <c r="L7" s="72">
        <v>1.5880000000000001</v>
      </c>
      <c r="M7" s="109">
        <v>0.73399999999999999</v>
      </c>
      <c r="N7" s="72">
        <v>0.58899999999999997</v>
      </c>
      <c r="O7" s="109">
        <v>0.27700000000000002</v>
      </c>
      <c r="P7" s="72">
        <v>1.8240000000000001</v>
      </c>
      <c r="Q7" s="109">
        <v>0.36499999999999999</v>
      </c>
    </row>
    <row r="8" spans="1:17" ht="13.5" customHeight="1" x14ac:dyDescent="0.2">
      <c r="A8" s="10" t="s">
        <v>364</v>
      </c>
      <c r="B8" s="10"/>
      <c r="C8" s="10"/>
      <c r="D8" s="10"/>
      <c r="E8" s="10"/>
      <c r="F8" s="45">
        <v>2.4980000000000002</v>
      </c>
      <c r="G8" s="57">
        <v>0.66100000000000003</v>
      </c>
      <c r="H8" s="45" t="s">
        <v>210</v>
      </c>
      <c r="I8" s="57" t="s">
        <v>159</v>
      </c>
      <c r="J8" s="45" t="s">
        <v>210</v>
      </c>
      <c r="K8" s="57" t="s">
        <v>159</v>
      </c>
      <c r="L8" s="45" t="s">
        <v>210</v>
      </c>
      <c r="M8" s="57" t="s">
        <v>159</v>
      </c>
      <c r="N8" s="45" t="s">
        <v>210</v>
      </c>
      <c r="O8" s="57" t="s">
        <v>159</v>
      </c>
      <c r="P8" s="45">
        <v>2.4980000000000002</v>
      </c>
      <c r="Q8" s="57">
        <v>0.66100000000000003</v>
      </c>
    </row>
    <row r="9" spans="1:17" ht="10.5" customHeight="1" x14ac:dyDescent="0.2">
      <c r="A9" s="10" t="s">
        <v>37</v>
      </c>
      <c r="B9" s="10"/>
      <c r="C9" s="10"/>
      <c r="D9" s="10"/>
      <c r="E9" s="10"/>
      <c r="F9" s="45" t="s">
        <v>12</v>
      </c>
      <c r="G9" s="57" t="s">
        <v>159</v>
      </c>
      <c r="H9" s="45">
        <v>1.659</v>
      </c>
      <c r="I9" s="57">
        <v>0.96399999999999997</v>
      </c>
      <c r="J9" s="45" t="s">
        <v>210</v>
      </c>
      <c r="K9" s="57" t="s">
        <v>159</v>
      </c>
      <c r="L9" s="45" t="s">
        <v>210</v>
      </c>
      <c r="M9" s="57" t="s">
        <v>159</v>
      </c>
      <c r="N9" s="45" t="s">
        <v>210</v>
      </c>
      <c r="O9" s="57" t="s">
        <v>159</v>
      </c>
      <c r="P9" s="45">
        <v>1.679</v>
      </c>
      <c r="Q9" s="57">
        <v>0.95</v>
      </c>
    </row>
    <row r="10" spans="1:17" ht="10.5" customHeight="1" x14ac:dyDescent="0.2">
      <c r="A10" s="10" t="s">
        <v>38</v>
      </c>
      <c r="B10" s="10"/>
      <c r="C10" s="10"/>
      <c r="D10" s="10"/>
      <c r="E10" s="10"/>
      <c r="F10" s="45" t="s">
        <v>210</v>
      </c>
      <c r="G10" s="57" t="s">
        <v>159</v>
      </c>
      <c r="H10" s="45" t="s">
        <v>210</v>
      </c>
      <c r="I10" s="57" t="s">
        <v>159</v>
      </c>
      <c r="J10" s="45" t="s">
        <v>12</v>
      </c>
      <c r="K10" s="57" t="s">
        <v>159</v>
      </c>
      <c r="L10" s="45" t="s">
        <v>210</v>
      </c>
      <c r="M10" s="57" t="s">
        <v>159</v>
      </c>
      <c r="N10" s="45" t="s">
        <v>210</v>
      </c>
      <c r="O10" s="57" t="s">
        <v>159</v>
      </c>
      <c r="P10" s="45">
        <v>0.47599999999999998</v>
      </c>
      <c r="Q10" s="57">
        <v>0.50900000000000001</v>
      </c>
    </row>
    <row r="11" spans="1:17" ht="10.5" customHeight="1" x14ac:dyDescent="0.2">
      <c r="A11" s="10" t="s">
        <v>39</v>
      </c>
      <c r="B11" s="10"/>
      <c r="C11" s="10"/>
      <c r="D11" s="10"/>
      <c r="E11" s="10"/>
      <c r="F11" s="45" t="s">
        <v>12</v>
      </c>
      <c r="G11" s="57" t="s">
        <v>159</v>
      </c>
      <c r="H11" s="45" t="s">
        <v>12</v>
      </c>
      <c r="I11" s="57" t="s">
        <v>159</v>
      </c>
      <c r="J11" s="45">
        <v>0.89900000000000002</v>
      </c>
      <c r="K11" s="57">
        <v>0.46600000000000003</v>
      </c>
      <c r="L11" s="45" t="s">
        <v>12</v>
      </c>
      <c r="M11" s="57" t="s">
        <v>159</v>
      </c>
      <c r="N11" s="45" t="s">
        <v>210</v>
      </c>
      <c r="O11" s="57" t="s">
        <v>159</v>
      </c>
      <c r="P11" s="45">
        <v>0.755</v>
      </c>
      <c r="Q11" s="57">
        <v>0.46300000000000002</v>
      </c>
    </row>
    <row r="12" spans="1:17" ht="10.5" customHeight="1" x14ac:dyDescent="0.2">
      <c r="A12" s="10" t="s">
        <v>40</v>
      </c>
      <c r="B12" s="10"/>
      <c r="C12" s="10"/>
      <c r="D12" s="10"/>
      <c r="E12" s="10"/>
      <c r="F12" s="45" t="s">
        <v>210</v>
      </c>
      <c r="G12" s="57" t="s">
        <v>159</v>
      </c>
      <c r="H12" s="45" t="s">
        <v>210</v>
      </c>
      <c r="I12" s="57" t="s">
        <v>159</v>
      </c>
      <c r="J12" s="45" t="s">
        <v>210</v>
      </c>
      <c r="K12" s="57" t="s">
        <v>159</v>
      </c>
      <c r="L12" s="45" t="s">
        <v>12</v>
      </c>
      <c r="M12" s="57" t="s">
        <v>159</v>
      </c>
      <c r="N12" s="45" t="s">
        <v>210</v>
      </c>
      <c r="O12" s="57" t="s">
        <v>159</v>
      </c>
      <c r="P12" s="45" t="s">
        <v>12</v>
      </c>
      <c r="Q12" s="57" t="s">
        <v>159</v>
      </c>
    </row>
    <row r="13" spans="1:17" ht="10.5" customHeight="1" x14ac:dyDescent="0.2">
      <c r="A13" s="10" t="s">
        <v>41</v>
      </c>
      <c r="B13" s="10"/>
      <c r="C13" s="10"/>
      <c r="D13" s="10"/>
      <c r="E13" s="10"/>
      <c r="F13" s="45" t="s">
        <v>12</v>
      </c>
      <c r="G13" s="57" t="s">
        <v>159</v>
      </c>
      <c r="H13" s="45" t="s">
        <v>210</v>
      </c>
      <c r="I13" s="57" t="s">
        <v>159</v>
      </c>
      <c r="J13" s="45" t="s">
        <v>210</v>
      </c>
      <c r="K13" s="57" t="s">
        <v>159</v>
      </c>
      <c r="L13" s="45">
        <v>1.377</v>
      </c>
      <c r="M13" s="57">
        <v>0.80400000000000005</v>
      </c>
      <c r="N13" s="45" t="s">
        <v>210</v>
      </c>
      <c r="O13" s="57" t="s">
        <v>159</v>
      </c>
      <c r="P13" s="45">
        <v>1.101</v>
      </c>
      <c r="Q13" s="57">
        <v>0.66400000000000003</v>
      </c>
    </row>
    <row r="14" spans="1:17" ht="10.5" customHeight="1" x14ac:dyDescent="0.2">
      <c r="A14" s="62" t="s">
        <v>46</v>
      </c>
      <c r="B14" s="62"/>
      <c r="C14" s="62"/>
      <c r="D14" s="62"/>
      <c r="E14" s="62"/>
      <c r="F14" s="68" t="s">
        <v>210</v>
      </c>
      <c r="G14" s="110" t="s">
        <v>159</v>
      </c>
      <c r="H14" s="68" t="s">
        <v>210</v>
      </c>
      <c r="I14" s="110" t="s">
        <v>159</v>
      </c>
      <c r="J14" s="68" t="s">
        <v>210</v>
      </c>
      <c r="K14" s="110" t="s">
        <v>159</v>
      </c>
      <c r="L14" s="68" t="s">
        <v>210</v>
      </c>
      <c r="M14" s="110" t="s">
        <v>159</v>
      </c>
      <c r="N14" s="68">
        <v>0.58899999999999997</v>
      </c>
      <c r="O14" s="110">
        <v>0.27700000000000002</v>
      </c>
      <c r="P14" s="68">
        <v>0.58899999999999997</v>
      </c>
      <c r="Q14" s="110">
        <v>0.27700000000000002</v>
      </c>
    </row>
    <row r="15" spans="1:17" x14ac:dyDescent="0.2">
      <c r="A15" s="177" t="s">
        <v>245</v>
      </c>
      <c r="B15" s="6"/>
      <c r="C15" s="6"/>
      <c r="D15" s="6"/>
      <c r="E15" s="6"/>
    </row>
    <row r="16" spans="1:17" ht="33.75" customHeight="1" x14ac:dyDescent="0.2">
      <c r="A16" s="207">
        <v>1</v>
      </c>
      <c r="B16" s="235" t="s">
        <v>267</v>
      </c>
      <c r="C16" s="226"/>
      <c r="D16" s="226"/>
      <c r="E16" s="226"/>
      <c r="F16" s="226"/>
      <c r="G16" s="226"/>
      <c r="H16" s="226"/>
      <c r="I16" s="226"/>
      <c r="J16" s="226"/>
      <c r="K16" s="226"/>
      <c r="L16" s="226"/>
      <c r="M16" s="226"/>
      <c r="N16" s="226"/>
      <c r="O16" s="226"/>
      <c r="P16" s="226"/>
      <c r="Q16" s="226"/>
    </row>
    <row r="17" spans="1:17" ht="12.75" customHeight="1" x14ac:dyDescent="0.2">
      <c r="A17" s="245"/>
      <c r="B17" s="245"/>
      <c r="C17" s="245"/>
      <c r="D17" s="245"/>
      <c r="E17" s="245"/>
      <c r="F17" s="245"/>
      <c r="G17" s="245"/>
      <c r="H17" s="245"/>
      <c r="I17" s="245"/>
      <c r="J17" s="245"/>
      <c r="K17" s="245"/>
      <c r="L17" s="245"/>
      <c r="M17" s="245"/>
      <c r="N17" s="245"/>
      <c r="O17" s="245"/>
      <c r="P17" s="245"/>
      <c r="Q17" s="245"/>
    </row>
  </sheetData>
  <mergeCells count="10">
    <mergeCell ref="B16:Q16"/>
    <mergeCell ref="A5:B6"/>
    <mergeCell ref="A17:Q17"/>
    <mergeCell ref="F5:Q5"/>
    <mergeCell ref="F6:G6"/>
    <mergeCell ref="H6:I6"/>
    <mergeCell ref="J6:K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rgb="FF92D050"/>
  </sheetPr>
  <dimension ref="A1:P23"/>
  <sheetViews>
    <sheetView workbookViewId="0">
      <selection activeCell="C9" sqref="C9"/>
    </sheetView>
  </sheetViews>
  <sheetFormatPr defaultRowHeight="12.75" x14ac:dyDescent="0.2"/>
  <cols>
    <col min="1" max="1" width="1.28515625" style="1" customWidth="1"/>
    <col min="2" max="2" width="7.42578125" style="1" customWidth="1"/>
    <col min="3" max="3" width="12.28515625" style="1" customWidth="1"/>
    <col min="4" max="5" width="9.140625" style="1" hidden="1" customWidth="1"/>
    <col min="6" max="9" width="9.140625" style="1"/>
    <col min="10" max="10" width="47.42578125" style="1" customWidth="1"/>
    <col min="11" max="16384" width="9.140625" style="1"/>
  </cols>
  <sheetData>
    <row r="1" spans="1:16" x14ac:dyDescent="0.2">
      <c r="A1" s="116"/>
      <c r="B1" s="116"/>
    </row>
    <row r="2" spans="1:16" ht="15.75" x14ac:dyDescent="0.2">
      <c r="A2" s="137" t="s">
        <v>310</v>
      </c>
      <c r="B2" s="168"/>
      <c r="C2" s="4"/>
      <c r="D2" s="4"/>
      <c r="E2" s="4"/>
      <c r="F2" s="44"/>
      <c r="H2" s="44"/>
      <c r="J2" s="44"/>
      <c r="L2" s="44"/>
      <c r="N2" s="44"/>
      <c r="P2" s="44"/>
    </row>
    <row r="3" spans="1:16" ht="15.75" x14ac:dyDescent="0.2">
      <c r="A3" s="138" t="s">
        <v>311</v>
      </c>
      <c r="B3" s="169"/>
      <c r="C3" s="5"/>
      <c r="D3" s="5"/>
      <c r="E3" s="5"/>
      <c r="F3" s="44"/>
      <c r="H3" s="44"/>
      <c r="J3" s="44"/>
      <c r="L3" s="44"/>
      <c r="N3" s="44"/>
      <c r="P3" s="44"/>
    </row>
    <row r="4" spans="1:16" x14ac:dyDescent="0.2">
      <c r="A4" s="170"/>
      <c r="B4" s="170"/>
    </row>
    <row r="5" spans="1:16" ht="15" customHeight="1" x14ac:dyDescent="0.2"/>
    <row r="6" spans="1:16" ht="16.5" customHeight="1" x14ac:dyDescent="0.2">
      <c r="A6" s="58"/>
      <c r="B6" s="58"/>
      <c r="C6" s="58"/>
      <c r="D6" s="58"/>
      <c r="E6" s="58"/>
      <c r="F6" s="248" t="s">
        <v>225</v>
      </c>
      <c r="G6" s="248"/>
      <c r="H6" s="248" t="s">
        <v>223</v>
      </c>
      <c r="I6" s="248"/>
    </row>
    <row r="7" spans="1:16" s="115" customFormat="1" ht="13.5" customHeight="1" x14ac:dyDescent="0.2">
      <c r="A7" s="147" t="s">
        <v>139</v>
      </c>
      <c r="B7" s="154"/>
      <c r="C7" s="148"/>
      <c r="D7" s="148"/>
      <c r="E7" s="148"/>
      <c r="F7" s="140">
        <v>2.593</v>
      </c>
      <c r="G7" s="142">
        <v>0.61299999999999999</v>
      </c>
      <c r="H7" s="140">
        <v>18.085000000000001</v>
      </c>
      <c r="I7" s="142">
        <v>2.4670000000000001</v>
      </c>
    </row>
    <row r="8" spans="1:16" ht="13.5" customHeight="1" x14ac:dyDescent="0.2">
      <c r="A8" s="90" t="s">
        <v>27</v>
      </c>
      <c r="B8" s="90"/>
      <c r="C8" s="10" t="s">
        <v>365</v>
      </c>
      <c r="D8" s="10"/>
      <c r="E8" s="10"/>
      <c r="F8" s="45">
        <v>2.476</v>
      </c>
      <c r="G8" s="57">
        <v>1.8740000000000001</v>
      </c>
      <c r="H8" s="45">
        <v>16.634</v>
      </c>
      <c r="I8" s="57">
        <v>6.2750000000000004</v>
      </c>
      <c r="J8" s="57"/>
    </row>
    <row r="9" spans="1:16" ht="10.5" customHeight="1" x14ac:dyDescent="0.2">
      <c r="C9" s="10" t="s">
        <v>29</v>
      </c>
      <c r="D9" s="10"/>
      <c r="E9" s="10"/>
      <c r="F9" s="45">
        <v>2.9660000000000002</v>
      </c>
      <c r="G9" s="57">
        <v>0.84399999999999997</v>
      </c>
      <c r="H9" s="45">
        <v>19.931999999999999</v>
      </c>
      <c r="I9" s="57">
        <v>3.516</v>
      </c>
      <c r="J9" s="57"/>
    </row>
    <row r="10" spans="1:16" ht="10.5" customHeight="1" x14ac:dyDescent="0.2">
      <c r="C10" s="10" t="s">
        <v>30</v>
      </c>
      <c r="D10" s="10"/>
      <c r="E10" s="10"/>
      <c r="F10" s="45" t="s">
        <v>12</v>
      </c>
      <c r="G10" s="57" t="s">
        <v>159</v>
      </c>
      <c r="H10" s="45" t="s">
        <v>12</v>
      </c>
      <c r="I10" s="57" t="s">
        <v>159</v>
      </c>
      <c r="J10" s="57"/>
    </row>
    <row r="11" spans="1:16" ht="10.5" customHeight="1" x14ac:dyDescent="0.2">
      <c r="C11" s="10" t="s">
        <v>31</v>
      </c>
      <c r="D11" s="10"/>
      <c r="E11" s="10"/>
      <c r="F11" s="45">
        <v>2.355</v>
      </c>
      <c r="G11" s="57">
        <v>0.39400000000000002</v>
      </c>
      <c r="H11" s="45">
        <v>17.309000000000001</v>
      </c>
      <c r="I11" s="57">
        <v>3.12</v>
      </c>
      <c r="J11" s="57"/>
    </row>
    <row r="12" spans="1:16" ht="10.5" customHeight="1" x14ac:dyDescent="0.2">
      <c r="C12" s="10" t="s">
        <v>32</v>
      </c>
      <c r="D12" s="10"/>
      <c r="E12" s="10"/>
      <c r="F12" s="45" t="s">
        <v>210</v>
      </c>
      <c r="G12" s="57" t="s">
        <v>159</v>
      </c>
      <c r="H12" s="45" t="s">
        <v>210</v>
      </c>
      <c r="I12" s="57" t="s">
        <v>159</v>
      </c>
      <c r="J12" s="57"/>
    </row>
    <row r="13" spans="1:16" ht="10.5" customHeight="1" x14ac:dyDescent="0.2">
      <c r="C13" s="10" t="s">
        <v>33</v>
      </c>
      <c r="D13" s="10"/>
      <c r="E13" s="10"/>
      <c r="F13" s="45" t="s">
        <v>210</v>
      </c>
      <c r="G13" s="57" t="s">
        <v>159</v>
      </c>
      <c r="H13" s="45" t="s">
        <v>210</v>
      </c>
      <c r="I13" s="57" t="s">
        <v>159</v>
      </c>
      <c r="J13" s="57"/>
    </row>
    <row r="14" spans="1:16" ht="10.5" customHeight="1" x14ac:dyDescent="0.2">
      <c r="A14" s="91"/>
      <c r="B14" s="91"/>
      <c r="C14" s="62" t="s">
        <v>286</v>
      </c>
      <c r="D14" s="62"/>
      <c r="E14" s="62"/>
      <c r="F14" s="68" t="s">
        <v>210</v>
      </c>
      <c r="G14" s="110" t="s">
        <v>159</v>
      </c>
      <c r="H14" s="68" t="s">
        <v>210</v>
      </c>
      <c r="I14" s="110" t="s">
        <v>159</v>
      </c>
      <c r="J14" s="57"/>
    </row>
    <row r="15" spans="1:16" ht="17.25" customHeight="1" x14ac:dyDescent="0.2">
      <c r="A15" s="177" t="s">
        <v>245</v>
      </c>
      <c r="B15" s="177"/>
    </row>
    <row r="16" spans="1:16" ht="45" customHeight="1" x14ac:dyDescent="0.2">
      <c r="A16" s="207">
        <v>1</v>
      </c>
      <c r="B16" s="235" t="s">
        <v>268</v>
      </c>
      <c r="C16" s="226"/>
      <c r="D16" s="226"/>
      <c r="E16" s="226"/>
      <c r="F16" s="226"/>
      <c r="G16" s="226"/>
      <c r="H16" s="226"/>
      <c r="I16" s="226"/>
      <c r="J16" s="226"/>
    </row>
    <row r="17" spans="1:13" ht="10.5" customHeight="1" x14ac:dyDescent="0.2">
      <c r="A17" s="245"/>
      <c r="B17" s="245"/>
      <c r="C17" s="245"/>
      <c r="D17" s="245"/>
      <c r="E17" s="245"/>
      <c r="F17" s="245"/>
      <c r="G17" s="245"/>
      <c r="H17" s="245"/>
      <c r="I17" s="245"/>
      <c r="J17" s="245"/>
    </row>
    <row r="18" spans="1:13" ht="10.5" customHeight="1" x14ac:dyDescent="0.2">
      <c r="A18" s="175"/>
      <c r="B18" s="194"/>
      <c r="C18" s="175"/>
      <c r="D18" s="175"/>
      <c r="E18" s="175"/>
      <c r="F18" s="175"/>
      <c r="G18" s="175"/>
      <c r="H18" s="175"/>
      <c r="I18" s="175"/>
      <c r="J18" s="175"/>
    </row>
    <row r="19" spans="1:13" ht="13.5" customHeight="1" x14ac:dyDescent="0.2">
      <c r="A19" s="175"/>
      <c r="B19" s="194"/>
      <c r="C19" s="175"/>
      <c r="D19" s="175"/>
      <c r="E19" s="175"/>
      <c r="F19" s="175"/>
      <c r="G19" s="175"/>
      <c r="H19" s="175"/>
      <c r="I19" s="175"/>
      <c r="J19" s="175"/>
      <c r="K19" s="175"/>
      <c r="L19" s="175"/>
      <c r="M19" s="175"/>
    </row>
    <row r="20" spans="1:13" ht="10.5" customHeight="1" x14ac:dyDescent="0.2">
      <c r="B20" s="1" t="s">
        <v>159</v>
      </c>
      <c r="K20" s="175"/>
      <c r="L20" s="175"/>
      <c r="M20" s="175"/>
    </row>
    <row r="21" spans="1:13" ht="10.5" customHeight="1" x14ac:dyDescent="0.2"/>
    <row r="22" spans="1:13" ht="10.5" customHeight="1" x14ac:dyDescent="0.2"/>
    <row r="23" spans="1:13" ht="10.5" customHeight="1" x14ac:dyDescent="0.2"/>
  </sheetData>
  <mergeCells count="4">
    <mergeCell ref="F6:G6"/>
    <mergeCell ref="H6:I6"/>
    <mergeCell ref="A17:J17"/>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tabColor rgb="FF92D050"/>
  </sheetPr>
  <dimension ref="A1:U22"/>
  <sheetViews>
    <sheetView workbookViewId="0">
      <selection activeCell="A8" sqref="A8"/>
    </sheetView>
  </sheetViews>
  <sheetFormatPr defaultRowHeight="12.75" x14ac:dyDescent="0.2"/>
  <cols>
    <col min="1" max="1" width="1.140625" style="1" customWidth="1"/>
    <col min="2" max="2" width="16.85546875" style="1" customWidth="1"/>
    <col min="3" max="5" width="3.140625" style="1" hidden="1" customWidth="1"/>
    <col min="6" max="6" width="5.85546875" style="44" customWidth="1"/>
    <col min="7" max="7" width="5.85546875" style="1" customWidth="1"/>
    <col min="8" max="8" width="5.85546875" style="44" customWidth="1"/>
    <col min="9" max="9" width="5.85546875" style="1" customWidth="1"/>
    <col min="10" max="10" width="5.85546875" style="44" customWidth="1"/>
    <col min="11" max="11" width="5.85546875" style="1" customWidth="1"/>
    <col min="12" max="12" width="5.85546875" style="44" customWidth="1"/>
    <col min="13" max="13" width="5.85546875" style="1" customWidth="1"/>
    <col min="14" max="14" width="5.85546875" style="44" customWidth="1"/>
    <col min="15" max="15" width="5.85546875" style="1" customWidth="1"/>
    <col min="16" max="16" width="6.42578125" style="44" customWidth="1"/>
    <col min="17" max="17" width="6.42578125" style="1" customWidth="1"/>
    <col min="18" max="18" width="5.85546875" style="44" customWidth="1"/>
    <col min="19" max="19" width="5.85546875" style="1" customWidth="1"/>
    <col min="20" max="20" width="5.85546875" style="44" customWidth="1"/>
    <col min="21" max="21" width="5.85546875" style="1" customWidth="1"/>
    <col min="22" max="22" width="5.7109375" style="1" customWidth="1"/>
    <col min="23" max="16384" width="9.140625" style="1"/>
  </cols>
  <sheetData>
    <row r="1" spans="1:21" x14ac:dyDescent="0.2">
      <c r="A1" s="116"/>
    </row>
    <row r="2" spans="1:21" x14ac:dyDescent="0.2">
      <c r="A2" s="137" t="s">
        <v>312</v>
      </c>
      <c r="B2" s="4"/>
      <c r="C2" s="4"/>
      <c r="D2" s="4"/>
      <c r="E2" s="4"/>
    </row>
    <row r="3" spans="1:21" x14ac:dyDescent="0.2">
      <c r="A3" s="138" t="s">
        <v>313</v>
      </c>
      <c r="B3" s="5"/>
      <c r="C3" s="5"/>
      <c r="D3" s="5"/>
      <c r="E3" s="5"/>
    </row>
    <row r="4" spans="1:21" x14ac:dyDescent="0.2">
      <c r="A4" s="170"/>
      <c r="B4" s="5"/>
      <c r="C4" s="5"/>
      <c r="D4" s="5"/>
      <c r="E4" s="5"/>
    </row>
    <row r="5" spans="1:21" ht="12.75" customHeight="1" x14ac:dyDescent="0.2">
      <c r="A5" s="227" t="s">
        <v>147</v>
      </c>
      <c r="B5" s="227"/>
      <c r="C5" s="14"/>
      <c r="D5" s="14"/>
      <c r="E5" s="14"/>
      <c r="F5" s="218" t="s">
        <v>148</v>
      </c>
      <c r="G5" s="218"/>
      <c r="H5" s="218"/>
      <c r="I5" s="218"/>
      <c r="J5" s="218"/>
      <c r="K5" s="218"/>
      <c r="L5" s="218"/>
      <c r="M5" s="218"/>
      <c r="N5" s="218"/>
      <c r="O5" s="218"/>
      <c r="P5" s="218"/>
      <c r="Q5" s="218"/>
      <c r="R5" s="218"/>
      <c r="S5" s="218"/>
      <c r="T5" s="218"/>
      <c r="U5" s="218"/>
    </row>
    <row r="6" spans="1:21" ht="24.75" customHeight="1" x14ac:dyDescent="0.2">
      <c r="A6" s="228"/>
      <c r="B6" s="228"/>
      <c r="C6" s="41"/>
      <c r="D6" s="41"/>
      <c r="E6" s="41"/>
      <c r="F6" s="221" t="s">
        <v>59</v>
      </c>
      <c r="G6" s="221"/>
      <c r="H6" s="221" t="s">
        <v>60</v>
      </c>
      <c r="I6" s="221"/>
      <c r="J6" s="221" t="s">
        <v>71</v>
      </c>
      <c r="K6" s="221"/>
      <c r="L6" s="221" t="s">
        <v>61</v>
      </c>
      <c r="M6" s="221"/>
      <c r="N6" s="221" t="s">
        <v>72</v>
      </c>
      <c r="O6" s="221"/>
      <c r="P6" s="221" t="s">
        <v>110</v>
      </c>
      <c r="Q6" s="221"/>
      <c r="R6" s="221" t="s">
        <v>73</v>
      </c>
      <c r="S6" s="221"/>
      <c r="T6" s="221" t="s">
        <v>21</v>
      </c>
      <c r="U6" s="221"/>
    </row>
    <row r="7" spans="1:21" ht="15" customHeight="1" x14ac:dyDescent="0.2">
      <c r="A7" s="70" t="s">
        <v>139</v>
      </c>
      <c r="B7" s="70"/>
      <c r="C7" s="70"/>
      <c r="D7" s="70"/>
      <c r="E7" s="70"/>
      <c r="F7" s="72">
        <v>16.875</v>
      </c>
      <c r="G7" s="109">
        <v>0.56399999999999995</v>
      </c>
      <c r="H7" s="72">
        <v>17.437000000000001</v>
      </c>
      <c r="I7" s="109">
        <v>0.57999999999999996</v>
      </c>
      <c r="J7" s="72">
        <v>13.159000000000001</v>
      </c>
      <c r="K7" s="109">
        <v>5.4809999999999999</v>
      </c>
      <c r="L7" s="72">
        <v>15.46</v>
      </c>
      <c r="M7" s="109">
        <v>3.419</v>
      </c>
      <c r="N7" s="72">
        <v>15.507</v>
      </c>
      <c r="O7" s="109">
        <v>0.57299999999999995</v>
      </c>
      <c r="P7" s="72">
        <v>15.786</v>
      </c>
      <c r="Q7" s="109">
        <v>0.59799999999999998</v>
      </c>
      <c r="R7" s="72">
        <v>14.833</v>
      </c>
      <c r="S7" s="109">
        <v>0.73499999999999999</v>
      </c>
      <c r="T7" s="72">
        <v>16.047000000000001</v>
      </c>
      <c r="U7" s="109">
        <v>0.27300000000000002</v>
      </c>
    </row>
    <row r="8" spans="1:21" ht="13.5" customHeight="1" x14ac:dyDescent="0.2">
      <c r="A8" s="10" t="s">
        <v>234</v>
      </c>
      <c r="B8" s="10"/>
      <c r="C8" s="10"/>
      <c r="D8" s="10"/>
      <c r="E8" s="10"/>
      <c r="F8" s="45">
        <v>16.858000000000001</v>
      </c>
      <c r="G8" s="57">
        <v>0.626</v>
      </c>
      <c r="H8" s="45" t="s">
        <v>210</v>
      </c>
      <c r="I8" s="57" t="s">
        <v>159</v>
      </c>
      <c r="J8" s="45" t="s">
        <v>210</v>
      </c>
      <c r="K8" s="57" t="s">
        <v>159</v>
      </c>
      <c r="L8" s="45" t="s">
        <v>210</v>
      </c>
      <c r="M8" s="57" t="s">
        <v>159</v>
      </c>
      <c r="N8" s="45" t="s">
        <v>210</v>
      </c>
      <c r="O8" s="57" t="s">
        <v>159</v>
      </c>
      <c r="P8" s="45" t="s">
        <v>210</v>
      </c>
      <c r="Q8" s="57" t="s">
        <v>159</v>
      </c>
      <c r="R8" s="45" t="s">
        <v>210</v>
      </c>
      <c r="S8" s="57" t="s">
        <v>159</v>
      </c>
      <c r="T8" s="45">
        <v>16.858000000000001</v>
      </c>
      <c r="U8" s="57">
        <v>0.626</v>
      </c>
    </row>
    <row r="9" spans="1:21" ht="10.5" customHeight="1" x14ac:dyDescent="0.2">
      <c r="A9" s="10" t="s">
        <v>35</v>
      </c>
      <c r="B9" s="10"/>
      <c r="C9" s="10"/>
      <c r="D9" s="10"/>
      <c r="E9" s="10"/>
      <c r="F9" s="45">
        <v>14.877000000000001</v>
      </c>
      <c r="G9" s="57">
        <v>2.161</v>
      </c>
      <c r="H9" s="45">
        <v>17.149000000000001</v>
      </c>
      <c r="I9" s="57">
        <v>0.65400000000000003</v>
      </c>
      <c r="J9" s="45" t="s">
        <v>210</v>
      </c>
      <c r="K9" s="57" t="s">
        <v>159</v>
      </c>
      <c r="L9" s="45" t="s">
        <v>210</v>
      </c>
      <c r="M9" s="57" t="s">
        <v>159</v>
      </c>
      <c r="N9" s="45" t="s">
        <v>210</v>
      </c>
      <c r="O9" s="57" t="s">
        <v>159</v>
      </c>
      <c r="P9" s="45" t="s">
        <v>210</v>
      </c>
      <c r="Q9" s="57" t="s">
        <v>159</v>
      </c>
      <c r="R9" s="45" t="s">
        <v>210</v>
      </c>
      <c r="S9" s="57" t="s">
        <v>159</v>
      </c>
      <c r="T9" s="45">
        <v>17.085999999999999</v>
      </c>
      <c r="U9" s="57">
        <v>0.64100000000000001</v>
      </c>
    </row>
    <row r="10" spans="1:21" ht="10.5" customHeight="1" x14ac:dyDescent="0.2">
      <c r="A10" s="10" t="s">
        <v>38</v>
      </c>
      <c r="B10" s="10"/>
      <c r="C10" s="10"/>
      <c r="D10" s="10"/>
      <c r="E10" s="10"/>
      <c r="F10" s="45" t="s">
        <v>210</v>
      </c>
      <c r="G10" s="57" t="s">
        <v>159</v>
      </c>
      <c r="H10" s="45" t="s">
        <v>210</v>
      </c>
      <c r="I10" s="57" t="s">
        <v>159</v>
      </c>
      <c r="J10" s="45" t="s">
        <v>12</v>
      </c>
      <c r="K10" s="57" t="s">
        <v>159</v>
      </c>
      <c r="L10" s="45" t="s">
        <v>210</v>
      </c>
      <c r="M10" s="57" t="s">
        <v>159</v>
      </c>
      <c r="N10" s="45" t="s">
        <v>12</v>
      </c>
      <c r="O10" s="57" t="s">
        <v>159</v>
      </c>
      <c r="P10" s="45" t="s">
        <v>210</v>
      </c>
      <c r="Q10" s="57" t="s">
        <v>159</v>
      </c>
      <c r="R10" s="45" t="s">
        <v>210</v>
      </c>
      <c r="S10" s="57" t="s">
        <v>159</v>
      </c>
      <c r="T10" s="45">
        <v>12.07</v>
      </c>
      <c r="U10" s="57">
        <v>5.5730000000000004</v>
      </c>
    </row>
    <row r="11" spans="1:21" ht="10.5" customHeight="1" x14ac:dyDescent="0.2">
      <c r="A11" s="10" t="s">
        <v>39</v>
      </c>
      <c r="B11" s="10"/>
      <c r="C11" s="10"/>
      <c r="D11" s="10"/>
      <c r="E11" s="10"/>
      <c r="F11" s="45" t="s">
        <v>210</v>
      </c>
      <c r="G11" s="57" t="s">
        <v>159</v>
      </c>
      <c r="H11" s="45">
        <v>17.742999999999999</v>
      </c>
      <c r="I11" s="57">
        <v>2.847</v>
      </c>
      <c r="J11" s="45">
        <v>14.023999999999999</v>
      </c>
      <c r="K11" s="57">
        <v>6.6390000000000002</v>
      </c>
      <c r="L11" s="45" t="s">
        <v>12</v>
      </c>
      <c r="M11" s="57" t="s">
        <v>159</v>
      </c>
      <c r="N11" s="45">
        <v>15.042999999999999</v>
      </c>
      <c r="O11" s="57">
        <v>5.26</v>
      </c>
      <c r="P11" s="45" t="s">
        <v>210</v>
      </c>
      <c r="Q11" s="57" t="s">
        <v>159</v>
      </c>
      <c r="R11" s="45" t="s">
        <v>210</v>
      </c>
      <c r="S11" s="57" t="s">
        <v>159</v>
      </c>
      <c r="T11" s="45">
        <v>11.851000000000001</v>
      </c>
      <c r="U11" s="57">
        <v>3.7629999999999999</v>
      </c>
    </row>
    <row r="12" spans="1:21" ht="10.5" customHeight="1" x14ac:dyDescent="0.2">
      <c r="A12" s="10" t="s">
        <v>40</v>
      </c>
      <c r="B12" s="10"/>
      <c r="C12" s="10"/>
      <c r="D12" s="10"/>
      <c r="E12" s="10"/>
      <c r="F12" s="45" t="s">
        <v>210</v>
      </c>
      <c r="G12" s="57" t="s">
        <v>159</v>
      </c>
      <c r="H12" s="45" t="s">
        <v>210</v>
      </c>
      <c r="I12" s="57" t="s">
        <v>159</v>
      </c>
      <c r="J12" s="45" t="s">
        <v>210</v>
      </c>
      <c r="K12" s="57" t="s">
        <v>159</v>
      </c>
      <c r="L12" s="45" t="s">
        <v>12</v>
      </c>
      <c r="M12" s="57" t="s">
        <v>159</v>
      </c>
      <c r="N12" s="45" t="s">
        <v>210</v>
      </c>
      <c r="O12" s="57" t="s">
        <v>159</v>
      </c>
      <c r="P12" s="45" t="s">
        <v>210</v>
      </c>
      <c r="Q12" s="57" t="s">
        <v>159</v>
      </c>
      <c r="R12" s="45" t="s">
        <v>210</v>
      </c>
      <c r="S12" s="57" t="s">
        <v>159</v>
      </c>
      <c r="T12" s="45" t="s">
        <v>12</v>
      </c>
      <c r="U12" s="57" t="s">
        <v>159</v>
      </c>
    </row>
    <row r="13" spans="1:21" ht="13.5" customHeight="1" x14ac:dyDescent="0.2">
      <c r="A13" s="10" t="s">
        <v>41</v>
      </c>
      <c r="B13" s="10"/>
      <c r="C13" s="10"/>
      <c r="D13" s="10"/>
      <c r="E13" s="10"/>
      <c r="F13" s="45" t="s">
        <v>210</v>
      </c>
      <c r="G13" s="57" t="s">
        <v>159</v>
      </c>
      <c r="H13" s="45">
        <v>18.567</v>
      </c>
      <c r="I13" s="57">
        <v>2.359</v>
      </c>
      <c r="J13" s="45" t="s">
        <v>210</v>
      </c>
      <c r="K13" s="57" t="s">
        <v>159</v>
      </c>
      <c r="L13" s="45">
        <v>15.074999999999999</v>
      </c>
      <c r="M13" s="57">
        <v>3.9350000000000001</v>
      </c>
      <c r="N13" s="45" t="s">
        <v>210</v>
      </c>
      <c r="O13" s="57" t="s">
        <v>159</v>
      </c>
      <c r="P13" s="45" t="s">
        <v>210</v>
      </c>
      <c r="Q13" s="57" t="s">
        <v>159</v>
      </c>
      <c r="R13" s="45" t="s">
        <v>210</v>
      </c>
      <c r="S13" s="57" t="s">
        <v>159</v>
      </c>
      <c r="T13" s="45">
        <v>14.989000000000001</v>
      </c>
      <c r="U13" s="57">
        <v>3.4220000000000002</v>
      </c>
    </row>
    <row r="14" spans="1:21" ht="10.5" customHeight="1" x14ac:dyDescent="0.2">
      <c r="A14" s="10" t="s">
        <v>42</v>
      </c>
      <c r="B14" s="10"/>
      <c r="C14" s="10"/>
      <c r="D14" s="10"/>
      <c r="E14" s="10"/>
      <c r="F14" s="45">
        <v>17.378</v>
      </c>
      <c r="G14" s="57">
        <v>1.544</v>
      </c>
      <c r="H14" s="45" t="s">
        <v>210</v>
      </c>
      <c r="I14" s="57" t="s">
        <v>159</v>
      </c>
      <c r="J14" s="45" t="s">
        <v>210</v>
      </c>
      <c r="K14" s="57" t="s">
        <v>159</v>
      </c>
      <c r="L14" s="45" t="s">
        <v>210</v>
      </c>
      <c r="M14" s="57" t="s">
        <v>159</v>
      </c>
      <c r="N14" s="45">
        <v>15.145</v>
      </c>
      <c r="O14" s="57">
        <v>0.7</v>
      </c>
      <c r="P14" s="45" t="s">
        <v>210</v>
      </c>
      <c r="Q14" s="57" t="s">
        <v>159</v>
      </c>
      <c r="R14" s="45" t="s">
        <v>210</v>
      </c>
      <c r="S14" s="57" t="s">
        <v>159</v>
      </c>
      <c r="T14" s="45">
        <v>15.211</v>
      </c>
      <c r="U14" s="57">
        <v>0.65800000000000003</v>
      </c>
    </row>
    <row r="15" spans="1:21" ht="10.5" customHeight="1" x14ac:dyDescent="0.2">
      <c r="A15" s="10" t="s">
        <v>43</v>
      </c>
      <c r="B15" s="10"/>
      <c r="C15" s="10"/>
      <c r="D15" s="10"/>
      <c r="E15" s="10"/>
      <c r="F15" s="45">
        <v>16.616</v>
      </c>
      <c r="G15" s="57">
        <v>4.3</v>
      </c>
      <c r="H15" s="45">
        <v>18.896999999999998</v>
      </c>
      <c r="I15" s="57">
        <v>1.514</v>
      </c>
      <c r="J15" s="45" t="s">
        <v>210</v>
      </c>
      <c r="K15" s="57" t="s">
        <v>159</v>
      </c>
      <c r="L15" s="45" t="s">
        <v>210</v>
      </c>
      <c r="M15" s="57" t="s">
        <v>159</v>
      </c>
      <c r="N15" s="45">
        <v>15.984999999999999</v>
      </c>
      <c r="O15" s="57">
        <v>1.014</v>
      </c>
      <c r="P15" s="45" t="s">
        <v>210</v>
      </c>
      <c r="Q15" s="57" t="s">
        <v>159</v>
      </c>
      <c r="R15" s="45" t="s">
        <v>210</v>
      </c>
      <c r="S15" s="57" t="s">
        <v>159</v>
      </c>
      <c r="T15" s="45">
        <v>14.641999999999999</v>
      </c>
      <c r="U15" s="57">
        <v>0.97299999999999998</v>
      </c>
    </row>
    <row r="16" spans="1:21" ht="10.5" customHeight="1" x14ac:dyDescent="0.2">
      <c r="A16" s="10" t="s">
        <v>74</v>
      </c>
      <c r="B16" s="10"/>
      <c r="C16" s="10"/>
      <c r="D16" s="10"/>
      <c r="E16" s="10"/>
      <c r="F16" s="45" t="s">
        <v>210</v>
      </c>
      <c r="G16" s="57" t="s">
        <v>159</v>
      </c>
      <c r="H16" s="45" t="s">
        <v>210</v>
      </c>
      <c r="I16" s="57" t="s">
        <v>159</v>
      </c>
      <c r="J16" s="45" t="s">
        <v>210</v>
      </c>
      <c r="K16" s="57" t="s">
        <v>159</v>
      </c>
      <c r="L16" s="45" t="s">
        <v>210</v>
      </c>
      <c r="M16" s="57" t="s">
        <v>159</v>
      </c>
      <c r="N16" s="45" t="s">
        <v>210</v>
      </c>
      <c r="O16" s="57" t="s">
        <v>159</v>
      </c>
      <c r="P16" s="45">
        <v>15.42</v>
      </c>
      <c r="Q16" s="57">
        <v>0.67200000000000004</v>
      </c>
      <c r="R16" s="45" t="s">
        <v>210</v>
      </c>
      <c r="S16" s="57" t="s">
        <v>159</v>
      </c>
      <c r="T16" s="45">
        <v>15.42</v>
      </c>
      <c r="U16" s="57">
        <v>0.67200000000000004</v>
      </c>
    </row>
    <row r="17" spans="1:21" ht="10.5" customHeight="1" x14ac:dyDescent="0.2">
      <c r="A17" s="62" t="s">
        <v>73</v>
      </c>
      <c r="B17" s="62"/>
      <c r="C17" s="62"/>
      <c r="D17" s="62"/>
      <c r="E17" s="62"/>
      <c r="F17" s="68" t="s">
        <v>12</v>
      </c>
      <c r="G17" s="110" t="s">
        <v>159</v>
      </c>
      <c r="H17" s="68">
        <v>18.757000000000001</v>
      </c>
      <c r="I17" s="110">
        <v>4.8979999999999997</v>
      </c>
      <c r="J17" s="68" t="s">
        <v>210</v>
      </c>
      <c r="K17" s="110" t="s">
        <v>159</v>
      </c>
      <c r="L17" s="68" t="s">
        <v>210</v>
      </c>
      <c r="M17" s="110" t="s">
        <v>159</v>
      </c>
      <c r="N17" s="68">
        <v>19.192</v>
      </c>
      <c r="O17" s="110">
        <v>2.9359999999999999</v>
      </c>
      <c r="P17" s="68">
        <v>16.965</v>
      </c>
      <c r="Q17" s="110">
        <v>1.284</v>
      </c>
      <c r="R17" s="68">
        <v>14.833</v>
      </c>
      <c r="S17" s="110">
        <v>0.73499999999999999</v>
      </c>
      <c r="T17" s="68">
        <v>15.279</v>
      </c>
      <c r="U17" s="110">
        <v>0.63900000000000001</v>
      </c>
    </row>
    <row r="18" spans="1:21" x14ac:dyDescent="0.2">
      <c r="A18" s="177" t="s">
        <v>245</v>
      </c>
      <c r="B18" s="6"/>
      <c r="C18" s="6"/>
      <c r="D18" s="6"/>
      <c r="E18" s="6"/>
    </row>
    <row r="19" spans="1:21" ht="22.5" customHeight="1" x14ac:dyDescent="0.2">
      <c r="A19" s="207">
        <v>1</v>
      </c>
      <c r="B19" s="235" t="s">
        <v>269</v>
      </c>
      <c r="C19" s="226"/>
      <c r="D19" s="226"/>
      <c r="E19" s="226"/>
      <c r="F19" s="226"/>
      <c r="G19" s="226"/>
      <c r="H19" s="226"/>
      <c r="I19" s="226"/>
      <c r="J19" s="226"/>
      <c r="K19" s="226"/>
      <c r="L19" s="226"/>
      <c r="M19" s="226"/>
      <c r="N19" s="226"/>
      <c r="O19" s="226"/>
      <c r="P19" s="226"/>
      <c r="Q19" s="226"/>
      <c r="R19" s="226"/>
      <c r="S19" s="226"/>
      <c r="T19" s="226"/>
      <c r="U19" s="226"/>
    </row>
    <row r="20" spans="1:21" ht="12.75" customHeight="1" x14ac:dyDescent="0.2">
      <c r="A20" s="245"/>
      <c r="B20" s="245"/>
      <c r="C20" s="245"/>
      <c r="D20" s="245"/>
      <c r="E20" s="245"/>
      <c r="F20" s="245"/>
      <c r="G20" s="245"/>
      <c r="H20" s="245"/>
      <c r="I20" s="245"/>
      <c r="J20" s="245"/>
      <c r="K20" s="245"/>
      <c r="L20" s="245"/>
      <c r="M20" s="245"/>
      <c r="N20" s="245"/>
      <c r="O20" s="245"/>
      <c r="P20" s="245"/>
      <c r="Q20" s="245"/>
      <c r="R20" s="245"/>
      <c r="S20" s="245"/>
      <c r="T20" s="245"/>
      <c r="U20" s="245"/>
    </row>
    <row r="21" spans="1:21" x14ac:dyDescent="0.2">
      <c r="A21" s="245"/>
      <c r="B21" s="245"/>
      <c r="C21" s="245"/>
      <c r="D21" s="245"/>
      <c r="E21" s="245"/>
      <c r="F21" s="245"/>
      <c r="G21" s="245"/>
      <c r="H21" s="245"/>
      <c r="I21" s="245"/>
      <c r="J21" s="245"/>
    </row>
    <row r="22" spans="1:21" x14ac:dyDescent="0.2">
      <c r="B22" s="208"/>
    </row>
  </sheetData>
  <mergeCells count="13">
    <mergeCell ref="A20:U20"/>
    <mergeCell ref="A21:J21"/>
    <mergeCell ref="T6:U6"/>
    <mergeCell ref="F5:U5"/>
    <mergeCell ref="L6:M6"/>
    <mergeCell ref="N6:O6"/>
    <mergeCell ref="P6:Q6"/>
    <mergeCell ref="F6:G6"/>
    <mergeCell ref="H6:I6"/>
    <mergeCell ref="J6:K6"/>
    <mergeCell ref="R6:S6"/>
    <mergeCell ref="A5:B6"/>
    <mergeCell ref="B19:U19"/>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92D050"/>
  </sheetPr>
  <dimension ref="A1:U1"/>
  <sheetViews>
    <sheetView workbookViewId="0">
      <selection sqref="A1:XFD1"/>
    </sheetView>
  </sheetViews>
  <sheetFormatPr defaultRowHeight="12.75" x14ac:dyDescent="0.2"/>
  <cols>
    <col min="1" max="16384" width="9.140625" style="1"/>
  </cols>
  <sheetData>
    <row r="1" spans="1:21" x14ac:dyDescent="0.2">
      <c r="A1" s="137" t="s">
        <v>350</v>
      </c>
      <c r="C1" s="4"/>
      <c r="D1" s="4"/>
      <c r="E1" s="4"/>
      <c r="F1" s="46"/>
      <c r="G1" s="40"/>
      <c r="H1" s="46"/>
      <c r="I1" s="40"/>
      <c r="J1" s="46"/>
      <c r="K1" s="40"/>
      <c r="L1" s="46"/>
      <c r="M1" s="40"/>
      <c r="N1" s="46"/>
      <c r="O1" s="40"/>
      <c r="P1" s="46"/>
      <c r="Q1" s="40"/>
      <c r="R1" s="46"/>
      <c r="S1" s="40"/>
      <c r="T1" s="46"/>
      <c r="U1" s="40"/>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rgb="FF92D050"/>
  </sheetPr>
  <dimension ref="A1:P23"/>
  <sheetViews>
    <sheetView workbookViewId="0">
      <selection activeCell="J25" sqref="J25"/>
    </sheetView>
  </sheetViews>
  <sheetFormatPr defaultRowHeight="12.75" x14ac:dyDescent="0.2"/>
  <cols>
    <col min="1" max="1" width="1.140625" style="1" customWidth="1"/>
    <col min="2" max="2" width="7.140625" style="1" customWidth="1"/>
    <col min="3" max="3" width="10.140625" style="1" customWidth="1"/>
    <col min="4" max="5" width="9.140625" style="1" hidden="1" customWidth="1"/>
    <col min="6" max="9" width="9.140625" style="1"/>
    <col min="10" max="10" width="49.42578125" style="1" customWidth="1"/>
    <col min="11" max="16384" width="9.140625" style="1"/>
  </cols>
  <sheetData>
    <row r="1" spans="1:16" x14ac:dyDescent="0.2">
      <c r="A1" s="171"/>
      <c r="B1" s="171"/>
    </row>
    <row r="2" spans="1:16" ht="15.75" x14ac:dyDescent="0.2">
      <c r="A2" s="137" t="s">
        <v>314</v>
      </c>
      <c r="B2" s="168"/>
      <c r="C2" s="4"/>
      <c r="D2" s="4"/>
      <c r="E2" s="4"/>
      <c r="F2" s="46"/>
      <c r="H2" s="46"/>
      <c r="J2" s="46"/>
      <c r="L2" s="46"/>
      <c r="N2" s="46"/>
      <c r="P2" s="46"/>
    </row>
    <row r="3" spans="1:16" ht="15.75" x14ac:dyDescent="0.2">
      <c r="A3" s="138" t="s">
        <v>315</v>
      </c>
      <c r="B3" s="169"/>
      <c r="C3" s="5"/>
      <c r="D3" s="5"/>
      <c r="E3" s="5"/>
      <c r="F3" s="46"/>
      <c r="H3" s="46"/>
      <c r="J3" s="46"/>
      <c r="L3" s="46"/>
      <c r="N3" s="46"/>
      <c r="P3" s="46"/>
    </row>
    <row r="4" spans="1:16" x14ac:dyDescent="0.2">
      <c r="A4" s="170"/>
      <c r="B4" s="170"/>
    </row>
    <row r="5" spans="1:16" ht="15" customHeight="1" x14ac:dyDescent="0.2"/>
    <row r="6" spans="1:16" x14ac:dyDescent="0.2">
      <c r="A6" s="58"/>
      <c r="B6" s="58"/>
      <c r="C6" s="58"/>
      <c r="D6" s="58"/>
      <c r="E6" s="58"/>
      <c r="F6" s="248" t="s">
        <v>0</v>
      </c>
      <c r="G6" s="248"/>
      <c r="H6" s="248" t="s">
        <v>137</v>
      </c>
      <c r="I6" s="248"/>
    </row>
    <row r="7" spans="1:16" s="115" customFormat="1" ht="13.5" customHeight="1" x14ac:dyDescent="0.2">
      <c r="A7" s="147" t="s">
        <v>139</v>
      </c>
      <c r="B7" s="154"/>
      <c r="C7" s="148"/>
      <c r="D7" s="148"/>
      <c r="E7" s="148"/>
      <c r="F7" s="140">
        <v>17.155999999999999</v>
      </c>
      <c r="G7" s="142">
        <v>0.40400000000000003</v>
      </c>
      <c r="H7" s="114">
        <v>125.319</v>
      </c>
      <c r="I7" s="141">
        <v>3.3330000000000002</v>
      </c>
    </row>
    <row r="8" spans="1:16" ht="13.5" customHeight="1" x14ac:dyDescent="0.2">
      <c r="A8" s="90" t="s">
        <v>27</v>
      </c>
      <c r="B8" s="90"/>
      <c r="C8" s="10" t="s">
        <v>365</v>
      </c>
      <c r="D8" s="10"/>
      <c r="E8" s="10"/>
      <c r="F8" s="45">
        <v>17.372</v>
      </c>
      <c r="G8" s="57">
        <v>1.34</v>
      </c>
      <c r="H8" s="98">
        <v>138.05799999999999</v>
      </c>
      <c r="I8" s="95">
        <v>11.414</v>
      </c>
      <c r="J8" s="57"/>
    </row>
    <row r="9" spans="1:16" ht="10.5" customHeight="1" x14ac:dyDescent="0.2">
      <c r="C9" s="10" t="s">
        <v>29</v>
      </c>
      <c r="D9" s="10"/>
      <c r="E9" s="10"/>
      <c r="F9" s="45">
        <v>17.64</v>
      </c>
      <c r="G9" s="57">
        <v>1.603</v>
      </c>
      <c r="H9" s="98">
        <v>145.66200000000001</v>
      </c>
      <c r="I9" s="95">
        <v>17.329000000000001</v>
      </c>
      <c r="J9" s="57"/>
    </row>
    <row r="10" spans="1:16" ht="10.5" customHeight="1" x14ac:dyDescent="0.2">
      <c r="C10" s="10" t="s">
        <v>30</v>
      </c>
      <c r="D10" s="10"/>
      <c r="E10" s="10"/>
      <c r="F10" s="45">
        <v>17.966000000000001</v>
      </c>
      <c r="G10" s="57">
        <v>1.35</v>
      </c>
      <c r="H10" s="98">
        <v>129.28399999999999</v>
      </c>
      <c r="I10" s="95">
        <v>14.13</v>
      </c>
      <c r="J10" s="57"/>
    </row>
    <row r="11" spans="1:16" ht="10.5" customHeight="1" x14ac:dyDescent="0.2">
      <c r="C11" s="10" t="s">
        <v>31</v>
      </c>
      <c r="D11" s="10"/>
      <c r="E11" s="10"/>
      <c r="F11" s="45">
        <v>17.983000000000001</v>
      </c>
      <c r="G11" s="57">
        <v>0.64500000000000002</v>
      </c>
      <c r="H11" s="98">
        <v>123.65300000000001</v>
      </c>
      <c r="I11" s="95">
        <v>4.8239999999999998</v>
      </c>
      <c r="J11" s="57"/>
    </row>
    <row r="12" spans="1:16" ht="10.5" customHeight="1" x14ac:dyDescent="0.2">
      <c r="C12" s="10" t="s">
        <v>32</v>
      </c>
      <c r="D12" s="10"/>
      <c r="E12" s="10"/>
      <c r="F12" s="45">
        <v>15.477</v>
      </c>
      <c r="G12" s="57">
        <v>0.68500000000000005</v>
      </c>
      <c r="H12" s="98">
        <v>120.03</v>
      </c>
      <c r="I12" s="95">
        <v>4.54</v>
      </c>
      <c r="J12" s="57"/>
    </row>
    <row r="13" spans="1:16" ht="10.5" customHeight="1" x14ac:dyDescent="0.2">
      <c r="C13" s="10" t="s">
        <v>33</v>
      </c>
      <c r="D13" s="10"/>
      <c r="E13" s="10"/>
      <c r="F13" s="45">
        <v>15.586</v>
      </c>
      <c r="G13" s="57">
        <v>1.0780000000000001</v>
      </c>
      <c r="H13" s="98">
        <v>117.413</v>
      </c>
      <c r="I13" s="95">
        <v>8.1669999999999998</v>
      </c>
      <c r="J13" s="57"/>
    </row>
    <row r="14" spans="1:16" ht="10.5" customHeight="1" x14ac:dyDescent="0.2">
      <c r="A14" s="91"/>
      <c r="B14" s="91"/>
      <c r="C14" s="62" t="s">
        <v>286</v>
      </c>
      <c r="D14" s="62"/>
      <c r="E14" s="62"/>
      <c r="F14" s="68">
        <v>16.276</v>
      </c>
      <c r="G14" s="110">
        <v>1.111</v>
      </c>
      <c r="H14" s="99">
        <v>105.40900000000001</v>
      </c>
      <c r="I14" s="101">
        <v>6.109</v>
      </c>
      <c r="J14" s="57"/>
    </row>
    <row r="15" spans="1:16" ht="10.5" customHeight="1" x14ac:dyDescent="0.2">
      <c r="A15" s="177" t="s">
        <v>245</v>
      </c>
      <c r="B15" s="177"/>
    </row>
    <row r="16" spans="1:16" ht="22.5" customHeight="1" x14ac:dyDescent="0.2">
      <c r="A16" s="207">
        <v>1</v>
      </c>
      <c r="B16" s="235" t="s">
        <v>270</v>
      </c>
      <c r="C16" s="226"/>
      <c r="D16" s="226"/>
      <c r="E16" s="226"/>
      <c r="F16" s="226"/>
      <c r="G16" s="226"/>
      <c r="H16" s="226"/>
      <c r="I16" s="226"/>
      <c r="J16" s="226"/>
    </row>
    <row r="17" spans="1:10" ht="10.5" customHeight="1" x14ac:dyDescent="0.2">
      <c r="A17" s="245"/>
      <c r="B17" s="245"/>
      <c r="C17" s="245"/>
      <c r="D17" s="245"/>
      <c r="E17" s="245"/>
      <c r="F17" s="245"/>
      <c r="G17" s="245"/>
      <c r="H17" s="245"/>
      <c r="I17" s="245"/>
      <c r="J17" s="245"/>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4">
    <mergeCell ref="F6:G6"/>
    <mergeCell ref="H6:I6"/>
    <mergeCell ref="A17:J17"/>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tabColor rgb="FF92D050"/>
  </sheetPr>
  <dimension ref="A1:L13"/>
  <sheetViews>
    <sheetView workbookViewId="0">
      <selection activeCell="A8" sqref="A8"/>
    </sheetView>
  </sheetViews>
  <sheetFormatPr defaultRowHeight="12.75" x14ac:dyDescent="0.2"/>
  <cols>
    <col min="1" max="1" width="1.140625" style="1" customWidth="1"/>
    <col min="2" max="2" width="23.5703125" style="1" customWidth="1"/>
    <col min="3" max="5" width="2" style="1" hidden="1" customWidth="1"/>
    <col min="6" max="6" width="8.5703125" style="44" customWidth="1"/>
    <col min="7" max="7" width="8.5703125" style="1" customWidth="1"/>
    <col min="8" max="8" width="8.5703125" style="44" customWidth="1"/>
    <col min="9" max="9" width="8.5703125" style="1" customWidth="1"/>
    <col min="10" max="10" width="8.5703125" style="44" customWidth="1"/>
    <col min="11" max="11" width="8.5703125" style="1" customWidth="1"/>
    <col min="12" max="12" width="27.7109375" style="1" customWidth="1"/>
    <col min="13" max="16384" width="9.140625" style="1"/>
  </cols>
  <sheetData>
    <row r="1" spans="1:12" x14ac:dyDescent="0.2">
      <c r="A1" s="116"/>
    </row>
    <row r="2" spans="1:12" x14ac:dyDescent="0.2">
      <c r="A2" s="137" t="s">
        <v>316</v>
      </c>
      <c r="B2" s="4"/>
      <c r="C2" s="4"/>
      <c r="D2" s="4"/>
      <c r="E2" s="4"/>
    </row>
    <row r="3" spans="1:12" x14ac:dyDescent="0.2">
      <c r="A3" s="138" t="s">
        <v>317</v>
      </c>
      <c r="B3" s="5"/>
      <c r="C3" s="5"/>
      <c r="D3" s="5"/>
      <c r="E3" s="5"/>
    </row>
    <row r="4" spans="1:12" x14ac:dyDescent="0.2">
      <c r="A4" s="170"/>
      <c r="B4" s="5"/>
      <c r="C4" s="5"/>
      <c r="D4" s="5"/>
      <c r="E4" s="5"/>
    </row>
    <row r="5" spans="1:12" x14ac:dyDescent="0.2">
      <c r="A5" s="14" t="s">
        <v>147</v>
      </c>
      <c r="B5" s="14"/>
      <c r="C5" s="14"/>
      <c r="D5" s="14"/>
      <c r="E5" s="14"/>
      <c r="F5" s="218" t="s">
        <v>148</v>
      </c>
      <c r="G5" s="218"/>
      <c r="H5" s="218"/>
      <c r="I5" s="218"/>
      <c r="J5" s="218"/>
      <c r="K5" s="218"/>
    </row>
    <row r="6" spans="1:12" ht="36" customHeight="1" x14ac:dyDescent="0.2">
      <c r="A6" s="41"/>
      <c r="B6" s="41"/>
      <c r="C6" s="41"/>
      <c r="D6" s="41"/>
      <c r="E6" s="41"/>
      <c r="F6" s="253" t="s">
        <v>75</v>
      </c>
      <c r="G6" s="253"/>
      <c r="H6" s="252" t="s">
        <v>104</v>
      </c>
      <c r="I6" s="252"/>
      <c r="J6" s="252" t="s">
        <v>76</v>
      </c>
      <c r="K6" s="252"/>
    </row>
    <row r="7" spans="1:12" ht="15" customHeight="1" x14ac:dyDescent="0.2">
      <c r="A7" s="70" t="s">
        <v>140</v>
      </c>
      <c r="B7" s="70"/>
      <c r="C7" s="70"/>
      <c r="D7" s="70"/>
      <c r="E7" s="70"/>
      <c r="F7" s="72">
        <v>17.957999999999998</v>
      </c>
      <c r="G7" s="109">
        <v>0.98099999999999998</v>
      </c>
      <c r="H7" s="72">
        <v>17.914000000000001</v>
      </c>
      <c r="I7" s="109">
        <v>1.23</v>
      </c>
      <c r="J7" s="72">
        <v>17.946999999999999</v>
      </c>
      <c r="K7" s="109">
        <v>0.80500000000000005</v>
      </c>
    </row>
    <row r="8" spans="1:12" ht="13.5" customHeight="1" x14ac:dyDescent="0.2">
      <c r="A8" s="10" t="s">
        <v>366</v>
      </c>
      <c r="B8" s="10"/>
      <c r="C8" s="10"/>
      <c r="D8" s="10"/>
      <c r="E8" s="10"/>
      <c r="F8" s="45">
        <v>17.567</v>
      </c>
      <c r="G8" s="57">
        <v>1.054</v>
      </c>
      <c r="H8" s="45" t="s">
        <v>210</v>
      </c>
      <c r="I8" s="57" t="s">
        <v>159</v>
      </c>
      <c r="J8" s="45">
        <v>17.567</v>
      </c>
      <c r="K8" s="57">
        <v>1.054</v>
      </c>
    </row>
    <row r="9" spans="1:12" ht="10.5" customHeight="1" x14ac:dyDescent="0.2">
      <c r="A9" s="62" t="s">
        <v>78</v>
      </c>
      <c r="B9" s="62"/>
      <c r="C9" s="62"/>
      <c r="D9" s="62"/>
      <c r="E9" s="62"/>
      <c r="F9" s="68">
        <v>20.524999999999999</v>
      </c>
      <c r="G9" s="110">
        <v>2.8079999999999998</v>
      </c>
      <c r="H9" s="68">
        <v>17.914000000000001</v>
      </c>
      <c r="I9" s="110">
        <v>1.23</v>
      </c>
      <c r="J9" s="68">
        <v>18.696000000000002</v>
      </c>
      <c r="K9" s="110">
        <v>1.208</v>
      </c>
    </row>
    <row r="10" spans="1:12" x14ac:dyDescent="0.2">
      <c r="A10" s="177" t="s">
        <v>245</v>
      </c>
    </row>
    <row r="11" spans="1:12" ht="22.5" customHeight="1" x14ac:dyDescent="0.2">
      <c r="A11" s="207">
        <v>1</v>
      </c>
      <c r="B11" s="235" t="s">
        <v>271</v>
      </c>
      <c r="C11" s="226"/>
      <c r="D11" s="226"/>
      <c r="E11" s="226"/>
      <c r="F11" s="226"/>
      <c r="G11" s="226"/>
      <c r="H11" s="226"/>
      <c r="I11" s="226"/>
      <c r="J11" s="226"/>
      <c r="K11" s="226"/>
      <c r="L11" s="226"/>
    </row>
    <row r="12" spans="1:12" x14ac:dyDescent="0.2">
      <c r="A12" s="245"/>
      <c r="B12" s="245"/>
      <c r="C12" s="245"/>
      <c r="D12" s="245"/>
      <c r="E12" s="245"/>
      <c r="F12" s="245"/>
      <c r="G12" s="245"/>
      <c r="H12" s="245"/>
      <c r="I12" s="245"/>
      <c r="J12" s="245"/>
      <c r="K12" s="245"/>
      <c r="L12" s="245"/>
    </row>
    <row r="13" spans="1:12" ht="12.75" customHeight="1" x14ac:dyDescent="0.2"/>
  </sheetData>
  <mergeCells count="6">
    <mergeCell ref="F5:K5"/>
    <mergeCell ref="H6:I6"/>
    <mergeCell ref="F6:G6"/>
    <mergeCell ref="J6:K6"/>
    <mergeCell ref="A12:L12"/>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rgb="FF92D050"/>
  </sheetPr>
  <dimension ref="A1:P23"/>
  <sheetViews>
    <sheetView workbookViewId="0">
      <selection activeCell="C8" sqref="C8"/>
    </sheetView>
  </sheetViews>
  <sheetFormatPr defaultRowHeight="12.75" x14ac:dyDescent="0.2"/>
  <cols>
    <col min="1" max="1" width="1.28515625" style="1" customWidth="1"/>
    <col min="2" max="2" width="7" style="1" customWidth="1"/>
    <col min="3" max="3" width="14.7109375" style="1" customWidth="1"/>
    <col min="4" max="5" width="9.140625" style="1" hidden="1" customWidth="1"/>
    <col min="6" max="9" width="9.140625" style="1"/>
    <col min="10" max="10" width="46" style="1" customWidth="1"/>
    <col min="11" max="16384" width="9.140625" style="1"/>
  </cols>
  <sheetData>
    <row r="1" spans="1:16" x14ac:dyDescent="0.2">
      <c r="A1" s="116"/>
      <c r="B1" s="116"/>
    </row>
    <row r="2" spans="1:16" ht="15.75" x14ac:dyDescent="0.2">
      <c r="A2" s="137" t="s">
        <v>318</v>
      </c>
      <c r="B2" s="168"/>
      <c r="C2" s="4"/>
      <c r="D2" s="4"/>
      <c r="E2" s="4"/>
      <c r="F2" s="46"/>
      <c r="H2" s="46"/>
      <c r="J2" s="46"/>
      <c r="L2" s="46"/>
      <c r="N2" s="46"/>
      <c r="P2" s="46"/>
    </row>
    <row r="3" spans="1:16" ht="15.75" x14ac:dyDescent="0.2">
      <c r="A3" s="138" t="s">
        <v>319</v>
      </c>
      <c r="B3" s="169"/>
      <c r="C3" s="5"/>
      <c r="D3" s="5"/>
      <c r="E3" s="5"/>
      <c r="F3" s="46"/>
      <c r="H3" s="46"/>
      <c r="J3" s="46"/>
      <c r="L3" s="46"/>
      <c r="N3" s="46"/>
      <c r="P3" s="46"/>
    </row>
    <row r="4" spans="1:16" x14ac:dyDescent="0.2">
      <c r="A4" s="170"/>
      <c r="B4" s="170"/>
    </row>
    <row r="5" spans="1:16" ht="15" customHeight="1" x14ac:dyDescent="0.2"/>
    <row r="6" spans="1:16" x14ac:dyDescent="0.2">
      <c r="A6" s="58"/>
      <c r="B6" s="58"/>
      <c r="C6" s="58"/>
      <c r="D6" s="58"/>
      <c r="E6" s="58"/>
      <c r="F6" s="248" t="s">
        <v>0</v>
      </c>
      <c r="G6" s="248"/>
      <c r="H6" s="248" t="s">
        <v>137</v>
      </c>
      <c r="I6" s="248"/>
    </row>
    <row r="7" spans="1:16" s="115" customFormat="1" ht="13.5" customHeight="1" x14ac:dyDescent="0.2">
      <c r="A7" s="147" t="s">
        <v>139</v>
      </c>
      <c r="B7" s="154"/>
      <c r="C7" s="148"/>
      <c r="D7" s="148"/>
      <c r="E7" s="148"/>
      <c r="F7" s="140">
        <v>17.957999999999998</v>
      </c>
      <c r="G7" s="142">
        <v>0.98099999999999998</v>
      </c>
      <c r="H7" s="114">
        <v>130.06100000000001</v>
      </c>
      <c r="I7" s="141">
        <v>6.4630000000000001</v>
      </c>
    </row>
    <row r="8" spans="1:16" ht="13.5" customHeight="1" x14ac:dyDescent="0.2">
      <c r="A8" s="90" t="s">
        <v>27</v>
      </c>
      <c r="B8" s="90"/>
      <c r="C8" s="10" t="s">
        <v>365</v>
      </c>
      <c r="D8" s="10"/>
      <c r="E8" s="10"/>
      <c r="F8" s="45">
        <v>24.170999999999999</v>
      </c>
      <c r="G8" s="57">
        <v>3.64</v>
      </c>
      <c r="H8" s="98">
        <v>142.54499999999999</v>
      </c>
      <c r="I8" s="95">
        <v>18.952000000000002</v>
      </c>
      <c r="J8" s="57"/>
    </row>
    <row r="9" spans="1:16" ht="10.5" customHeight="1" x14ac:dyDescent="0.2">
      <c r="C9" s="10" t="s">
        <v>29</v>
      </c>
      <c r="D9" s="10"/>
      <c r="E9" s="10"/>
      <c r="F9" s="45">
        <v>19.934000000000001</v>
      </c>
      <c r="G9" s="57">
        <v>2.6970000000000001</v>
      </c>
      <c r="H9" s="98">
        <v>137.869</v>
      </c>
      <c r="I9" s="95">
        <v>16.893999999999998</v>
      </c>
      <c r="J9" s="57"/>
    </row>
    <row r="10" spans="1:16" ht="10.5" customHeight="1" x14ac:dyDescent="0.2">
      <c r="C10" s="10" t="s">
        <v>30</v>
      </c>
      <c r="D10" s="10"/>
      <c r="E10" s="10"/>
      <c r="F10" s="45">
        <v>19.309000000000001</v>
      </c>
      <c r="G10" s="57">
        <v>2.2410000000000001</v>
      </c>
      <c r="H10" s="98">
        <v>139.666</v>
      </c>
      <c r="I10" s="95">
        <v>16.347000000000001</v>
      </c>
      <c r="J10" s="57"/>
    </row>
    <row r="11" spans="1:16" ht="10.5" customHeight="1" x14ac:dyDescent="0.2">
      <c r="C11" s="10" t="s">
        <v>31</v>
      </c>
      <c r="D11" s="10"/>
      <c r="E11" s="10"/>
      <c r="F11" s="45">
        <v>16.437000000000001</v>
      </c>
      <c r="G11" s="57">
        <v>1.7350000000000001</v>
      </c>
      <c r="H11" s="98">
        <v>117.889</v>
      </c>
      <c r="I11" s="95">
        <v>10.265000000000001</v>
      </c>
      <c r="J11" s="57"/>
    </row>
    <row r="12" spans="1:16" ht="10.5" customHeight="1" x14ac:dyDescent="0.2">
      <c r="C12" s="10" t="s">
        <v>32</v>
      </c>
      <c r="D12" s="10"/>
      <c r="E12" s="10"/>
      <c r="F12" s="45">
        <v>14.021000000000001</v>
      </c>
      <c r="G12" s="57">
        <v>0.94</v>
      </c>
      <c r="H12" s="98">
        <v>122.869</v>
      </c>
      <c r="I12" s="95">
        <v>7.01</v>
      </c>
      <c r="J12" s="57"/>
    </row>
    <row r="13" spans="1:16" ht="10.5" customHeight="1" x14ac:dyDescent="0.2">
      <c r="C13" s="10" t="s">
        <v>33</v>
      </c>
      <c r="D13" s="10"/>
      <c r="E13" s="10"/>
      <c r="F13" s="45">
        <v>12.071999999999999</v>
      </c>
      <c r="G13" s="57">
        <v>2.1739999999999999</v>
      </c>
      <c r="H13" s="98">
        <v>99.224999999999994</v>
      </c>
      <c r="I13" s="95">
        <v>14.962</v>
      </c>
      <c r="J13" s="57"/>
    </row>
    <row r="14" spans="1:16" ht="10.5" customHeight="1" x14ac:dyDescent="0.2">
      <c r="A14" s="91"/>
      <c r="B14" s="91"/>
      <c r="C14" s="62" t="s">
        <v>286</v>
      </c>
      <c r="D14" s="62"/>
      <c r="E14" s="62"/>
      <c r="F14" s="68">
        <v>14.180999999999999</v>
      </c>
      <c r="G14" s="110">
        <v>2.165</v>
      </c>
      <c r="H14" s="99">
        <v>105.911</v>
      </c>
      <c r="I14" s="101">
        <v>11.566000000000001</v>
      </c>
      <c r="J14" s="57"/>
    </row>
    <row r="15" spans="1:16" ht="10.5" customHeight="1" x14ac:dyDescent="0.2">
      <c r="A15" s="177" t="s">
        <v>245</v>
      </c>
      <c r="B15" s="177"/>
    </row>
    <row r="16" spans="1:16" ht="22.5" customHeight="1" x14ac:dyDescent="0.2">
      <c r="A16" s="207">
        <v>1</v>
      </c>
      <c r="B16" s="235" t="s">
        <v>272</v>
      </c>
      <c r="C16" s="226"/>
      <c r="D16" s="226"/>
      <c r="E16" s="226"/>
      <c r="F16" s="226"/>
      <c r="G16" s="226"/>
      <c r="H16" s="226"/>
      <c r="I16" s="226"/>
      <c r="J16" s="226"/>
    </row>
    <row r="17" spans="1:10" ht="10.5" customHeight="1" x14ac:dyDescent="0.2">
      <c r="A17" s="245"/>
      <c r="B17" s="245"/>
      <c r="C17" s="245"/>
      <c r="D17" s="245"/>
      <c r="E17" s="245"/>
      <c r="F17" s="245"/>
      <c r="G17" s="245"/>
      <c r="H17" s="245"/>
      <c r="I17" s="245"/>
      <c r="J17" s="245"/>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4">
    <mergeCell ref="F6:G6"/>
    <mergeCell ref="H6:I6"/>
    <mergeCell ref="A17:J17"/>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tabColor rgb="FF92D050"/>
  </sheetPr>
  <dimension ref="A1:L22"/>
  <sheetViews>
    <sheetView workbookViewId="0">
      <selection activeCell="A8" sqref="A8"/>
    </sheetView>
  </sheetViews>
  <sheetFormatPr defaultRowHeight="12.75" x14ac:dyDescent="0.2"/>
  <cols>
    <col min="1" max="1" width="1.28515625" style="1" customWidth="1"/>
    <col min="2" max="2" width="18.5703125" style="1" customWidth="1"/>
    <col min="3" max="4" width="2" style="1" hidden="1" customWidth="1"/>
    <col min="5" max="5" width="16.85546875" style="1" hidden="1" customWidth="1"/>
    <col min="6" max="6" width="9.42578125" style="44" customWidth="1"/>
    <col min="7" max="7" width="9.42578125" style="1" customWidth="1"/>
    <col min="8" max="8" width="9.42578125" style="44" customWidth="1"/>
    <col min="9" max="9" width="9.42578125" style="1" customWidth="1"/>
    <col min="10" max="10" width="9.42578125" style="44" customWidth="1"/>
    <col min="11" max="11" width="9.42578125" style="1" customWidth="1"/>
    <col min="12" max="12" width="27" style="1" customWidth="1"/>
    <col min="13" max="16384" width="9.140625" style="1"/>
  </cols>
  <sheetData>
    <row r="1" spans="1:12" x14ac:dyDescent="0.2">
      <c r="A1" s="116"/>
    </row>
    <row r="2" spans="1:12" x14ac:dyDescent="0.2">
      <c r="A2" s="137" t="s">
        <v>320</v>
      </c>
      <c r="B2" s="4"/>
      <c r="C2" s="4"/>
      <c r="D2" s="4"/>
      <c r="E2" s="4"/>
    </row>
    <row r="3" spans="1:12" x14ac:dyDescent="0.2">
      <c r="A3" s="138" t="s">
        <v>321</v>
      </c>
      <c r="B3" s="5"/>
      <c r="C3" s="5"/>
      <c r="D3" s="5"/>
      <c r="E3" s="5"/>
    </row>
    <row r="4" spans="1:12" x14ac:dyDescent="0.2">
      <c r="A4" s="170"/>
      <c r="B4" s="5"/>
      <c r="C4" s="5"/>
      <c r="D4" s="5"/>
      <c r="E4" s="5"/>
    </row>
    <row r="5" spans="1:12" x14ac:dyDescent="0.2">
      <c r="A5" s="227" t="s">
        <v>147</v>
      </c>
      <c r="B5" s="227"/>
      <c r="C5" s="227"/>
      <c r="D5" s="227"/>
      <c r="E5" s="227"/>
      <c r="F5" s="218" t="s">
        <v>148</v>
      </c>
      <c r="G5" s="218"/>
      <c r="H5" s="218"/>
      <c r="I5" s="218"/>
      <c r="J5" s="218"/>
      <c r="K5" s="218"/>
    </row>
    <row r="6" spans="1:12" ht="24" customHeight="1" x14ac:dyDescent="0.2">
      <c r="A6" s="228"/>
      <c r="B6" s="228"/>
      <c r="C6" s="228"/>
      <c r="D6" s="228"/>
      <c r="E6" s="228"/>
      <c r="F6" s="253" t="s">
        <v>79</v>
      </c>
      <c r="G6" s="253"/>
      <c r="H6" s="252" t="s">
        <v>105</v>
      </c>
      <c r="I6" s="252"/>
      <c r="J6" s="252" t="s">
        <v>80</v>
      </c>
      <c r="K6" s="252"/>
    </row>
    <row r="7" spans="1:12" ht="15" customHeight="1" x14ac:dyDescent="0.2">
      <c r="A7" s="70" t="s">
        <v>141</v>
      </c>
      <c r="B7" s="70"/>
      <c r="C7" s="70"/>
      <c r="D7" s="70"/>
      <c r="E7" s="70"/>
      <c r="F7" s="72">
        <v>15.247999999999999</v>
      </c>
      <c r="G7" s="109">
        <v>3.0350000000000001</v>
      </c>
      <c r="H7" s="72">
        <v>8.2010000000000005</v>
      </c>
      <c r="I7" s="109">
        <v>6.2249999999999996</v>
      </c>
      <c r="J7" s="72">
        <v>13.438000000000001</v>
      </c>
      <c r="K7" s="109">
        <v>3.4</v>
      </c>
    </row>
    <row r="8" spans="1:12" ht="13.5" customHeight="1" x14ac:dyDescent="0.2">
      <c r="A8" s="10" t="s">
        <v>367</v>
      </c>
      <c r="B8" s="10"/>
      <c r="C8" s="10"/>
      <c r="D8" s="10"/>
      <c r="E8" s="10"/>
      <c r="F8" s="45">
        <v>15.433</v>
      </c>
      <c r="G8" s="57">
        <v>3.02</v>
      </c>
      <c r="H8" s="45" t="s">
        <v>210</v>
      </c>
      <c r="I8" s="57" t="s">
        <v>159</v>
      </c>
      <c r="J8" s="45">
        <v>15.433</v>
      </c>
      <c r="K8" s="57">
        <v>3.02</v>
      </c>
    </row>
    <row r="9" spans="1:12" ht="10.5" customHeight="1" x14ac:dyDescent="0.2">
      <c r="A9" s="62" t="s">
        <v>81</v>
      </c>
      <c r="B9" s="62"/>
      <c r="C9" s="62"/>
      <c r="D9" s="62"/>
      <c r="E9" s="62"/>
      <c r="F9" s="68" t="s">
        <v>12</v>
      </c>
      <c r="G9" s="110" t="s">
        <v>159</v>
      </c>
      <c r="H9" s="68">
        <v>8.2010000000000005</v>
      </c>
      <c r="I9" s="110">
        <v>6.2249999999999996</v>
      </c>
      <c r="J9" s="68">
        <v>9.2200000000000006</v>
      </c>
      <c r="K9" s="110">
        <v>6.1970000000000001</v>
      </c>
    </row>
    <row r="10" spans="1:12" x14ac:dyDescent="0.2">
      <c r="A10" s="177" t="s">
        <v>245</v>
      </c>
      <c r="B10" s="6"/>
      <c r="C10" s="6"/>
      <c r="D10" s="6"/>
      <c r="E10" s="6"/>
    </row>
    <row r="11" spans="1:12" ht="45" customHeight="1" x14ac:dyDescent="0.2">
      <c r="A11" s="207">
        <v>1</v>
      </c>
      <c r="B11" s="235" t="s">
        <v>273</v>
      </c>
      <c r="C11" s="235"/>
      <c r="D11" s="235"/>
      <c r="E11" s="235"/>
      <c r="F11" s="235"/>
      <c r="G11" s="235"/>
      <c r="H11" s="235"/>
      <c r="I11" s="235"/>
      <c r="J11" s="235"/>
      <c r="K11" s="235"/>
      <c r="L11" s="235"/>
    </row>
    <row r="12" spans="1:12" x14ac:dyDescent="0.2">
      <c r="A12" s="254"/>
      <c r="B12" s="254"/>
      <c r="C12" s="254"/>
      <c r="D12" s="254"/>
      <c r="E12" s="254"/>
      <c r="F12" s="254"/>
      <c r="G12" s="254"/>
      <c r="H12" s="254"/>
      <c r="I12" s="254"/>
      <c r="J12" s="254"/>
      <c r="K12" s="254"/>
      <c r="L12" s="254"/>
    </row>
    <row r="13" spans="1:12" x14ac:dyDescent="0.2">
      <c r="G13" s="44"/>
      <c r="I13" s="44"/>
    </row>
    <row r="14" spans="1:12" ht="12.75" customHeight="1" x14ac:dyDescent="0.2">
      <c r="G14" s="44"/>
      <c r="I14" s="44"/>
    </row>
    <row r="21" spans="1:12" x14ac:dyDescent="0.2">
      <c r="A21" s="245"/>
      <c r="B21" s="245"/>
      <c r="C21" s="245"/>
      <c r="D21" s="245"/>
      <c r="E21" s="245"/>
      <c r="F21" s="245"/>
      <c r="G21" s="245"/>
      <c r="H21" s="245"/>
      <c r="I21" s="245"/>
      <c r="J21" s="245"/>
      <c r="K21" s="245"/>
      <c r="L21" s="245"/>
    </row>
    <row r="22" spans="1:12" x14ac:dyDescent="0.2">
      <c r="A22" s="245"/>
      <c r="B22" s="245"/>
      <c r="C22" s="245"/>
      <c r="D22" s="245"/>
      <c r="E22" s="245"/>
      <c r="F22" s="245"/>
      <c r="G22" s="245"/>
      <c r="H22" s="245"/>
      <c r="I22" s="245"/>
      <c r="J22" s="245"/>
      <c r="K22" s="245"/>
      <c r="L22" s="245"/>
    </row>
  </sheetData>
  <mergeCells count="9">
    <mergeCell ref="A22:L22"/>
    <mergeCell ref="A21:L21"/>
    <mergeCell ref="A12:L12"/>
    <mergeCell ref="F5:K5"/>
    <mergeCell ref="F6:G6"/>
    <mergeCell ref="H6:I6"/>
    <mergeCell ref="J6:K6"/>
    <mergeCell ref="A5:E6"/>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rgb="FF92D050"/>
  </sheetPr>
  <dimension ref="A1:P31"/>
  <sheetViews>
    <sheetView workbookViewId="0">
      <selection activeCell="C12" sqref="C12"/>
    </sheetView>
  </sheetViews>
  <sheetFormatPr defaultRowHeight="12.75" x14ac:dyDescent="0.2"/>
  <cols>
    <col min="1" max="1" width="1.140625" style="1" customWidth="1"/>
    <col min="2" max="2" width="7" style="1" customWidth="1"/>
    <col min="3" max="3" width="15" style="1" customWidth="1"/>
    <col min="4" max="5" width="9.140625" style="1" hidden="1" customWidth="1"/>
    <col min="6" max="9" width="9.140625" style="1"/>
    <col min="10" max="10" width="45" style="1" customWidth="1"/>
    <col min="11" max="16384" width="9.140625" style="1"/>
  </cols>
  <sheetData>
    <row r="1" spans="1:16" x14ac:dyDescent="0.2">
      <c r="A1" s="116"/>
      <c r="B1" s="116"/>
    </row>
    <row r="2" spans="1:16" ht="15.75" x14ac:dyDescent="0.2">
      <c r="A2" s="137" t="s">
        <v>322</v>
      </c>
      <c r="B2" s="168"/>
      <c r="C2" s="4"/>
      <c r="D2" s="4"/>
      <c r="E2" s="4"/>
      <c r="F2" s="46"/>
      <c r="H2" s="46"/>
      <c r="J2" s="46"/>
      <c r="L2" s="46"/>
      <c r="N2" s="46"/>
      <c r="P2" s="46"/>
    </row>
    <row r="3" spans="1:16" ht="15.75" x14ac:dyDescent="0.2">
      <c r="A3" s="138" t="s">
        <v>323</v>
      </c>
      <c r="B3" s="169"/>
      <c r="C3" s="5"/>
      <c r="D3" s="5"/>
      <c r="E3" s="5"/>
      <c r="F3" s="46"/>
      <c r="H3" s="46"/>
      <c r="J3" s="46"/>
      <c r="L3" s="46"/>
      <c r="N3" s="46"/>
      <c r="P3" s="46"/>
    </row>
    <row r="4" spans="1:16" x14ac:dyDescent="0.2">
      <c r="A4" s="170"/>
      <c r="B4" s="170"/>
    </row>
    <row r="5" spans="1:16" ht="15" customHeight="1" x14ac:dyDescent="0.2"/>
    <row r="6" spans="1:16" x14ac:dyDescent="0.2">
      <c r="A6" s="58"/>
      <c r="B6" s="58"/>
      <c r="C6" s="58"/>
      <c r="D6" s="58"/>
      <c r="E6" s="58"/>
      <c r="F6" s="248" t="s">
        <v>0</v>
      </c>
      <c r="G6" s="248"/>
      <c r="H6" s="248" t="s">
        <v>137</v>
      </c>
      <c r="I6" s="248"/>
    </row>
    <row r="7" spans="1:16" s="115" customFormat="1" ht="13.5" customHeight="1" x14ac:dyDescent="0.2">
      <c r="A7" s="147" t="s">
        <v>139</v>
      </c>
      <c r="B7" s="154"/>
      <c r="C7" s="148"/>
      <c r="D7" s="148"/>
      <c r="E7" s="148"/>
      <c r="F7" s="140">
        <v>15.247999999999999</v>
      </c>
      <c r="G7" s="142">
        <v>3.0350000000000001</v>
      </c>
      <c r="H7" s="114">
        <v>128.869</v>
      </c>
      <c r="I7" s="141">
        <v>19.68</v>
      </c>
    </row>
    <row r="8" spans="1:16" ht="13.5" customHeight="1" x14ac:dyDescent="0.2">
      <c r="A8" s="90" t="s">
        <v>27</v>
      </c>
      <c r="B8" s="90"/>
      <c r="C8" s="10" t="s">
        <v>237</v>
      </c>
      <c r="D8" s="10"/>
      <c r="E8" s="10"/>
      <c r="F8" s="45">
        <v>20.742000000000001</v>
      </c>
      <c r="G8" s="57">
        <v>8.1539999999999999</v>
      </c>
      <c r="H8" s="98">
        <v>142.53</v>
      </c>
      <c r="I8" s="95">
        <v>26.957000000000001</v>
      </c>
      <c r="J8" s="57"/>
    </row>
    <row r="9" spans="1:16" ht="10.5" customHeight="1" x14ac:dyDescent="0.2">
      <c r="C9" s="10" t="s">
        <v>29</v>
      </c>
      <c r="D9" s="10"/>
      <c r="E9" s="10"/>
      <c r="F9" s="45" t="s">
        <v>12</v>
      </c>
      <c r="G9" s="57" t="s">
        <v>159</v>
      </c>
      <c r="H9" s="98" t="s">
        <v>12</v>
      </c>
      <c r="I9" s="95" t="s">
        <v>159</v>
      </c>
      <c r="J9" s="57"/>
    </row>
    <row r="10" spans="1:16" ht="10.5" customHeight="1" x14ac:dyDescent="0.2">
      <c r="C10" s="10" t="s">
        <v>30</v>
      </c>
      <c r="D10" s="10"/>
      <c r="E10" s="10"/>
      <c r="F10" s="45" t="s">
        <v>12</v>
      </c>
      <c r="G10" s="57" t="s">
        <v>159</v>
      </c>
      <c r="H10" s="98" t="s">
        <v>12</v>
      </c>
      <c r="I10" s="95" t="s">
        <v>159</v>
      </c>
      <c r="J10" s="57"/>
    </row>
    <row r="11" spans="1:16" ht="10.5" customHeight="1" x14ac:dyDescent="0.2">
      <c r="C11" s="10" t="s">
        <v>31</v>
      </c>
      <c r="D11" s="10"/>
      <c r="E11" s="10"/>
      <c r="F11" s="45" t="s">
        <v>12</v>
      </c>
      <c r="G11" s="57" t="s">
        <v>159</v>
      </c>
      <c r="H11" s="98" t="s">
        <v>12</v>
      </c>
      <c r="I11" s="95" t="s">
        <v>159</v>
      </c>
      <c r="J11" s="57"/>
    </row>
    <row r="12" spans="1:16" ht="10.5" customHeight="1" x14ac:dyDescent="0.2">
      <c r="C12" s="10" t="s">
        <v>368</v>
      </c>
      <c r="D12" s="10"/>
      <c r="E12" s="10"/>
      <c r="F12" s="45">
        <v>9.0440000000000005</v>
      </c>
      <c r="G12" s="57">
        <v>1.1879999999999999</v>
      </c>
      <c r="H12" s="98">
        <v>80.721000000000004</v>
      </c>
      <c r="I12" s="95">
        <v>6.0330000000000004</v>
      </c>
      <c r="J12" s="57"/>
    </row>
    <row r="13" spans="1:16" ht="10.5" customHeight="1" x14ac:dyDescent="0.2">
      <c r="C13" s="10" t="s">
        <v>33</v>
      </c>
      <c r="D13" s="10"/>
      <c r="E13" s="10"/>
      <c r="F13" s="45" t="s">
        <v>12</v>
      </c>
      <c r="G13" s="57" t="s">
        <v>159</v>
      </c>
      <c r="H13" s="98" t="s">
        <v>12</v>
      </c>
      <c r="I13" s="95" t="s">
        <v>159</v>
      </c>
      <c r="J13" s="57"/>
    </row>
    <row r="14" spans="1:16" ht="10.5" customHeight="1" x14ac:dyDescent="0.2">
      <c r="A14" s="91"/>
      <c r="B14" s="91"/>
      <c r="C14" s="62" t="s">
        <v>286</v>
      </c>
      <c r="D14" s="62"/>
      <c r="E14" s="62"/>
      <c r="F14" s="68">
        <v>7.7969999999999997</v>
      </c>
      <c r="G14" s="110">
        <v>3.9039999999999999</v>
      </c>
      <c r="H14" s="99">
        <v>76.394999999999996</v>
      </c>
      <c r="I14" s="101">
        <v>43.368000000000002</v>
      </c>
      <c r="J14" s="57"/>
    </row>
    <row r="15" spans="1:16" ht="13.5" customHeight="1" x14ac:dyDescent="0.2">
      <c r="A15" s="177" t="s">
        <v>245</v>
      </c>
      <c r="B15" s="177"/>
    </row>
    <row r="16" spans="1:16" ht="45" customHeight="1" x14ac:dyDescent="0.2">
      <c r="A16" s="207">
        <v>1</v>
      </c>
      <c r="B16" s="235" t="s">
        <v>274</v>
      </c>
      <c r="C16" s="226"/>
      <c r="D16" s="226"/>
      <c r="E16" s="226"/>
      <c r="F16" s="226"/>
      <c r="G16" s="226"/>
      <c r="H16" s="226"/>
      <c r="I16" s="226"/>
      <c r="J16" s="226"/>
    </row>
    <row r="17" spans="1:10" ht="10.5" customHeight="1" x14ac:dyDescent="0.2">
      <c r="A17" s="245"/>
      <c r="B17" s="245"/>
      <c r="C17" s="245"/>
      <c r="D17" s="245"/>
      <c r="E17" s="245"/>
      <c r="F17" s="245"/>
      <c r="G17" s="245"/>
      <c r="H17" s="245"/>
      <c r="I17" s="245"/>
      <c r="J17" s="245"/>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row r="30" spans="1:10" x14ac:dyDescent="0.2">
      <c r="A30" s="245"/>
      <c r="B30" s="245"/>
      <c r="C30" s="245"/>
      <c r="D30" s="245"/>
      <c r="E30" s="245"/>
      <c r="F30" s="245"/>
      <c r="G30" s="245"/>
      <c r="H30" s="245"/>
      <c r="I30" s="245"/>
      <c r="J30" s="245"/>
    </row>
    <row r="31" spans="1:10" x14ac:dyDescent="0.2">
      <c r="A31" s="245"/>
      <c r="B31" s="245"/>
      <c r="C31" s="245"/>
      <c r="D31" s="245"/>
      <c r="E31" s="245"/>
      <c r="F31" s="245"/>
      <c r="G31" s="245"/>
      <c r="H31" s="245"/>
      <c r="I31" s="245"/>
      <c r="J31" s="245"/>
    </row>
  </sheetData>
  <mergeCells count="6">
    <mergeCell ref="A31:J31"/>
    <mergeCell ref="F6:G6"/>
    <mergeCell ref="H6:I6"/>
    <mergeCell ref="A17:J17"/>
    <mergeCell ref="A30:J30"/>
    <mergeCell ref="B16:J1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rgb="FF92D050"/>
  </sheetPr>
  <dimension ref="A1:S23"/>
  <sheetViews>
    <sheetView workbookViewId="0">
      <selection activeCell="A10" sqref="A10"/>
    </sheetView>
  </sheetViews>
  <sheetFormatPr defaultRowHeight="12.75" x14ac:dyDescent="0.2"/>
  <cols>
    <col min="1" max="1" width="1.28515625" style="1" customWidth="1"/>
    <col min="2" max="2" width="18" style="1" customWidth="1"/>
    <col min="3" max="5" width="2.42578125" style="1" hidden="1" customWidth="1"/>
    <col min="6" max="6" width="6.28515625" style="47" customWidth="1"/>
    <col min="7" max="7" width="6.28515625" style="1" customWidth="1"/>
    <col min="8" max="8" width="6.28515625" style="47" customWidth="1"/>
    <col min="9" max="9" width="6.28515625" style="1" customWidth="1"/>
    <col min="10" max="10" width="7" style="47" customWidth="1"/>
    <col min="11" max="11" width="7" style="1" customWidth="1"/>
    <col min="12" max="12" width="7.7109375" style="47" customWidth="1"/>
    <col min="13" max="13" width="7.7109375" style="1" customWidth="1"/>
    <col min="14" max="14" width="7.7109375" style="47" customWidth="1"/>
    <col min="15" max="15" width="7.7109375" style="1" customWidth="1"/>
    <col min="16" max="16" width="7.7109375" style="47" customWidth="1"/>
    <col min="17" max="17" width="7.7109375" style="1" customWidth="1"/>
    <col min="18" max="18" width="6.5703125" style="47" customWidth="1"/>
    <col min="19" max="19" width="7" style="1" customWidth="1"/>
    <col min="20" max="16384" width="9.140625" style="1"/>
  </cols>
  <sheetData>
    <row r="1" spans="1:19" x14ac:dyDescent="0.2">
      <c r="A1" s="116"/>
    </row>
    <row r="2" spans="1:19" x14ac:dyDescent="0.2">
      <c r="A2" s="137" t="s">
        <v>324</v>
      </c>
      <c r="B2" s="4"/>
      <c r="C2" s="4"/>
      <c r="D2" s="4"/>
      <c r="E2" s="4"/>
    </row>
    <row r="3" spans="1:19" x14ac:dyDescent="0.2">
      <c r="A3" s="138" t="s">
        <v>325</v>
      </c>
      <c r="B3" s="5"/>
      <c r="C3" s="5"/>
      <c r="D3" s="5"/>
      <c r="E3" s="5"/>
    </row>
    <row r="4" spans="1:19" x14ac:dyDescent="0.2">
      <c r="A4" s="170"/>
      <c r="B4" s="5"/>
      <c r="C4" s="5"/>
      <c r="D4" s="5"/>
      <c r="E4" s="5"/>
    </row>
    <row r="5" spans="1:19" ht="12.75" customHeight="1" x14ac:dyDescent="0.2">
      <c r="A5" s="227" t="s">
        <v>148</v>
      </c>
      <c r="B5" s="227"/>
      <c r="C5" s="14"/>
      <c r="D5" s="14"/>
      <c r="E5" s="14"/>
      <c r="F5" s="218" t="s">
        <v>82</v>
      </c>
      <c r="G5" s="218"/>
      <c r="H5" s="218"/>
      <c r="I5" s="218"/>
      <c r="J5" s="218"/>
      <c r="K5" s="218"/>
      <c r="L5" s="218"/>
      <c r="M5" s="218"/>
      <c r="N5" s="218"/>
      <c r="O5" s="218"/>
      <c r="P5" s="218"/>
      <c r="Q5" s="218"/>
      <c r="R5" s="218"/>
      <c r="S5" s="218"/>
    </row>
    <row r="6" spans="1:19" ht="34.5" customHeight="1" x14ac:dyDescent="0.2">
      <c r="A6" s="228"/>
      <c r="B6" s="228"/>
      <c r="C6" s="41"/>
      <c r="D6" s="41"/>
      <c r="E6" s="41"/>
      <c r="F6" s="221" t="s">
        <v>166</v>
      </c>
      <c r="G6" s="221"/>
      <c r="H6" s="221" t="s">
        <v>106</v>
      </c>
      <c r="I6" s="221"/>
      <c r="J6" s="221" t="s">
        <v>131</v>
      </c>
      <c r="K6" s="244"/>
      <c r="L6" s="221" t="s">
        <v>132</v>
      </c>
      <c r="M6" s="244"/>
      <c r="N6" s="221" t="s">
        <v>107</v>
      </c>
      <c r="O6" s="221"/>
      <c r="P6" s="221" t="s">
        <v>108</v>
      </c>
      <c r="Q6" s="221"/>
      <c r="R6" s="221" t="s">
        <v>109</v>
      </c>
      <c r="S6" s="221"/>
    </row>
    <row r="7" spans="1:19" ht="15" customHeight="1" x14ac:dyDescent="0.2">
      <c r="A7" s="70" t="s">
        <v>139</v>
      </c>
      <c r="B7" s="70"/>
      <c r="C7" s="70"/>
      <c r="D7" s="70"/>
      <c r="E7" s="70"/>
      <c r="F7" s="103">
        <v>941.41700000000003</v>
      </c>
      <c r="G7" s="102">
        <v>297.02300000000002</v>
      </c>
      <c r="H7" s="103">
        <v>5428.4430000000002</v>
      </c>
      <c r="I7" s="102">
        <v>524.82899999999995</v>
      </c>
      <c r="J7" s="103">
        <v>23178.920999999998</v>
      </c>
      <c r="K7" s="102">
        <v>624.86</v>
      </c>
      <c r="L7" s="103">
        <v>14302.3</v>
      </c>
      <c r="M7" s="102">
        <v>481.48200000000003</v>
      </c>
      <c r="N7" s="103">
        <v>167.001</v>
      </c>
      <c r="O7" s="102">
        <v>83.441999999999993</v>
      </c>
      <c r="P7" s="103">
        <v>120.568</v>
      </c>
      <c r="Q7" s="102">
        <v>77.552999999999997</v>
      </c>
      <c r="R7" s="103">
        <v>11524.894</v>
      </c>
      <c r="S7" s="102">
        <v>749.94899999999996</v>
      </c>
    </row>
    <row r="8" spans="1:19" ht="13.5" customHeight="1" x14ac:dyDescent="0.2">
      <c r="A8" s="10" t="s">
        <v>34</v>
      </c>
      <c r="B8" s="10"/>
      <c r="C8" s="10"/>
      <c r="D8" s="10"/>
      <c r="E8" s="10"/>
      <c r="F8" s="104" t="s">
        <v>210</v>
      </c>
      <c r="G8" s="95" t="s">
        <v>159</v>
      </c>
      <c r="H8" s="104" t="s">
        <v>210</v>
      </c>
      <c r="I8" s="95" t="s">
        <v>159</v>
      </c>
      <c r="J8" s="104">
        <v>4672.6260000000002</v>
      </c>
      <c r="K8" s="95">
        <v>439.16300000000001</v>
      </c>
      <c r="L8" s="104">
        <v>2961.59</v>
      </c>
      <c r="M8" s="95">
        <v>299.52499999999998</v>
      </c>
      <c r="N8" s="104" t="s">
        <v>210</v>
      </c>
      <c r="O8" s="95" t="s">
        <v>159</v>
      </c>
      <c r="P8" s="104" t="s">
        <v>210</v>
      </c>
      <c r="Q8" s="95" t="s">
        <v>159</v>
      </c>
      <c r="R8" s="104">
        <v>13.523</v>
      </c>
      <c r="S8" s="95">
        <v>4.7430000000000003</v>
      </c>
    </row>
    <row r="9" spans="1:19" ht="10.5" customHeight="1" x14ac:dyDescent="0.2">
      <c r="A9" s="10" t="s">
        <v>35</v>
      </c>
      <c r="B9" s="10"/>
      <c r="C9" s="10"/>
      <c r="D9" s="10"/>
      <c r="E9" s="10"/>
      <c r="F9" s="104" t="s">
        <v>210</v>
      </c>
      <c r="G9" s="95" t="s">
        <v>159</v>
      </c>
      <c r="H9" s="104" t="s">
        <v>210</v>
      </c>
      <c r="I9" s="95" t="s">
        <v>159</v>
      </c>
      <c r="J9" s="104">
        <v>4827.4759999999997</v>
      </c>
      <c r="K9" s="95">
        <v>466.92899999999997</v>
      </c>
      <c r="L9" s="104">
        <v>3114.1320000000001</v>
      </c>
      <c r="M9" s="95">
        <v>323.495</v>
      </c>
      <c r="N9" s="104" t="s">
        <v>210</v>
      </c>
      <c r="O9" s="95" t="s">
        <v>159</v>
      </c>
      <c r="P9" s="104" t="s">
        <v>210</v>
      </c>
      <c r="Q9" s="95" t="s">
        <v>159</v>
      </c>
      <c r="R9" s="104">
        <v>18.971</v>
      </c>
      <c r="S9" s="95">
        <v>5.8760000000000003</v>
      </c>
    </row>
    <row r="10" spans="1:19" ht="10.5" customHeight="1" x14ac:dyDescent="0.2">
      <c r="A10" s="10" t="s">
        <v>364</v>
      </c>
      <c r="B10" s="10"/>
      <c r="C10" s="10"/>
      <c r="D10" s="10"/>
      <c r="E10" s="10"/>
      <c r="F10" s="104">
        <v>510.01799999999997</v>
      </c>
      <c r="G10" s="95">
        <v>239.67400000000001</v>
      </c>
      <c r="H10" s="104" t="s">
        <v>210</v>
      </c>
      <c r="I10" s="95" t="s">
        <v>159</v>
      </c>
      <c r="J10" s="104" t="s">
        <v>210</v>
      </c>
      <c r="K10" s="95" t="s">
        <v>159</v>
      </c>
      <c r="L10" s="104" t="s">
        <v>210</v>
      </c>
      <c r="M10" s="95" t="s">
        <v>159</v>
      </c>
      <c r="N10" s="104" t="s">
        <v>210</v>
      </c>
      <c r="O10" s="95" t="s">
        <v>159</v>
      </c>
      <c r="P10" s="104" t="s">
        <v>210</v>
      </c>
      <c r="Q10" s="95" t="s">
        <v>159</v>
      </c>
      <c r="R10" s="104" t="s">
        <v>12</v>
      </c>
      <c r="S10" s="95" t="s">
        <v>159</v>
      </c>
    </row>
    <row r="11" spans="1:19" ht="10.5" customHeight="1" x14ac:dyDescent="0.2">
      <c r="A11" s="10" t="s">
        <v>61</v>
      </c>
      <c r="B11" s="10"/>
      <c r="C11" s="10"/>
      <c r="D11" s="10"/>
      <c r="E11" s="10"/>
      <c r="F11" s="104">
        <v>190.29</v>
      </c>
      <c r="G11" s="95">
        <v>142.952</v>
      </c>
      <c r="H11" s="104" t="s">
        <v>210</v>
      </c>
      <c r="I11" s="95" t="s">
        <v>159</v>
      </c>
      <c r="J11" s="104">
        <v>186.191</v>
      </c>
      <c r="K11" s="95">
        <v>99.254000000000005</v>
      </c>
      <c r="L11" s="104">
        <v>111.467</v>
      </c>
      <c r="M11" s="95">
        <v>63.567999999999998</v>
      </c>
      <c r="N11" s="104" t="s">
        <v>210</v>
      </c>
      <c r="O11" s="95" t="s">
        <v>159</v>
      </c>
      <c r="P11" s="104" t="s">
        <v>210</v>
      </c>
      <c r="Q11" s="95" t="s">
        <v>159</v>
      </c>
      <c r="R11" s="104" t="s">
        <v>12</v>
      </c>
      <c r="S11" s="95" t="s">
        <v>159</v>
      </c>
    </row>
    <row r="12" spans="1:19" ht="10.5" customHeight="1" x14ac:dyDescent="0.2">
      <c r="A12" s="10" t="s">
        <v>62</v>
      </c>
      <c r="B12" s="10"/>
      <c r="C12" s="10"/>
      <c r="D12" s="10"/>
      <c r="E12" s="10"/>
      <c r="F12" s="104" t="s">
        <v>210</v>
      </c>
      <c r="G12" s="95" t="s">
        <v>159</v>
      </c>
      <c r="H12" s="104" t="s">
        <v>210</v>
      </c>
      <c r="I12" s="95" t="s">
        <v>159</v>
      </c>
      <c r="J12" s="104">
        <v>6295.4049999999997</v>
      </c>
      <c r="K12" s="95">
        <v>520.48199999999997</v>
      </c>
      <c r="L12" s="104">
        <v>3802.183</v>
      </c>
      <c r="M12" s="95">
        <v>361.928</v>
      </c>
      <c r="N12" s="104" t="s">
        <v>210</v>
      </c>
      <c r="O12" s="95" t="s">
        <v>159</v>
      </c>
      <c r="P12" s="104" t="s">
        <v>210</v>
      </c>
      <c r="Q12" s="95" t="s">
        <v>159</v>
      </c>
      <c r="R12" s="104">
        <v>4337.4679999999998</v>
      </c>
      <c r="S12" s="95">
        <v>460.58600000000001</v>
      </c>
    </row>
    <row r="13" spans="1:19" ht="10.5" customHeight="1" x14ac:dyDescent="0.2">
      <c r="A13" s="10" t="s">
        <v>44</v>
      </c>
      <c r="B13" s="10"/>
      <c r="C13" s="10"/>
      <c r="D13" s="10"/>
      <c r="E13" s="10"/>
      <c r="F13" s="104" t="s">
        <v>210</v>
      </c>
      <c r="G13" s="95" t="s">
        <v>159</v>
      </c>
      <c r="H13" s="104" t="s">
        <v>210</v>
      </c>
      <c r="I13" s="95" t="s">
        <v>159</v>
      </c>
      <c r="J13" s="104" t="s">
        <v>210</v>
      </c>
      <c r="K13" s="95" t="s">
        <v>159</v>
      </c>
      <c r="L13" s="104" t="s">
        <v>210</v>
      </c>
      <c r="M13" s="95" t="s">
        <v>159</v>
      </c>
      <c r="N13" s="104" t="s">
        <v>210</v>
      </c>
      <c r="O13" s="95" t="s">
        <v>159</v>
      </c>
      <c r="P13" s="104" t="s">
        <v>210</v>
      </c>
      <c r="Q13" s="95" t="s">
        <v>159</v>
      </c>
      <c r="R13" s="104">
        <v>5436.2640000000001</v>
      </c>
      <c r="S13" s="95">
        <v>667.505</v>
      </c>
    </row>
    <row r="14" spans="1:19" ht="13.5" customHeight="1" x14ac:dyDescent="0.2">
      <c r="A14" s="10" t="s">
        <v>63</v>
      </c>
      <c r="B14" s="10"/>
      <c r="C14" s="10"/>
      <c r="D14" s="10"/>
      <c r="E14" s="10"/>
      <c r="F14" s="104" t="s">
        <v>210</v>
      </c>
      <c r="G14" s="95" t="s">
        <v>159</v>
      </c>
      <c r="H14" s="104" t="s">
        <v>210</v>
      </c>
      <c r="I14" s="95" t="s">
        <v>159</v>
      </c>
      <c r="J14" s="104">
        <v>892.91300000000001</v>
      </c>
      <c r="K14" s="95">
        <v>200.435</v>
      </c>
      <c r="L14" s="104">
        <v>595.91300000000001</v>
      </c>
      <c r="M14" s="95">
        <v>138.42699999999999</v>
      </c>
      <c r="N14" s="104" t="s">
        <v>210</v>
      </c>
      <c r="O14" s="95" t="s">
        <v>159</v>
      </c>
      <c r="P14" s="104" t="s">
        <v>210</v>
      </c>
      <c r="Q14" s="95" t="s">
        <v>159</v>
      </c>
      <c r="R14" s="104">
        <v>4.0979999999999999</v>
      </c>
      <c r="S14" s="95">
        <v>3.01</v>
      </c>
    </row>
    <row r="15" spans="1:19" ht="10.5" customHeight="1" x14ac:dyDescent="0.2">
      <c r="A15" s="10" t="s">
        <v>64</v>
      </c>
      <c r="B15" s="10"/>
      <c r="C15" s="10"/>
      <c r="D15" s="10"/>
      <c r="E15" s="10"/>
      <c r="F15" s="104" t="s">
        <v>210</v>
      </c>
      <c r="G15" s="95" t="s">
        <v>159</v>
      </c>
      <c r="H15" s="104" t="s">
        <v>210</v>
      </c>
      <c r="I15" s="95" t="s">
        <v>159</v>
      </c>
      <c r="J15" s="104">
        <v>1266.213</v>
      </c>
      <c r="K15" s="95">
        <v>235.95699999999999</v>
      </c>
      <c r="L15" s="104">
        <v>753.95799999999997</v>
      </c>
      <c r="M15" s="95">
        <v>147.596</v>
      </c>
      <c r="N15" s="104" t="s">
        <v>210</v>
      </c>
      <c r="O15" s="95" t="s">
        <v>159</v>
      </c>
      <c r="P15" s="104" t="s">
        <v>210</v>
      </c>
      <c r="Q15" s="95" t="s">
        <v>159</v>
      </c>
      <c r="R15" s="104">
        <v>457.85199999999998</v>
      </c>
      <c r="S15" s="95">
        <v>102.184</v>
      </c>
    </row>
    <row r="16" spans="1:19" ht="10.5" customHeight="1" x14ac:dyDescent="0.2">
      <c r="A16" s="10" t="s">
        <v>65</v>
      </c>
      <c r="B16" s="10"/>
      <c r="C16" s="10"/>
      <c r="D16" s="10"/>
      <c r="E16" s="10"/>
      <c r="F16" s="104" t="s">
        <v>210</v>
      </c>
      <c r="G16" s="95" t="s">
        <v>159</v>
      </c>
      <c r="H16" s="104" t="s">
        <v>210</v>
      </c>
      <c r="I16" s="95" t="s">
        <v>159</v>
      </c>
      <c r="J16" s="104">
        <v>3295.79</v>
      </c>
      <c r="K16" s="95">
        <v>360.55700000000002</v>
      </c>
      <c r="L16" s="104">
        <v>2003.0419999999999</v>
      </c>
      <c r="M16" s="95">
        <v>231.24700000000001</v>
      </c>
      <c r="N16" s="104" t="s">
        <v>210</v>
      </c>
      <c r="O16" s="95" t="s">
        <v>159</v>
      </c>
      <c r="P16" s="104" t="s">
        <v>210</v>
      </c>
      <c r="Q16" s="95" t="s">
        <v>159</v>
      </c>
      <c r="R16" s="104">
        <v>14.656000000000001</v>
      </c>
      <c r="S16" s="95">
        <v>5.3280000000000003</v>
      </c>
    </row>
    <row r="17" spans="1:19" ht="10.5" customHeight="1" x14ac:dyDescent="0.2">
      <c r="A17" s="10" t="s">
        <v>4</v>
      </c>
      <c r="B17" s="10"/>
      <c r="C17" s="10"/>
      <c r="D17" s="10"/>
      <c r="E17" s="10"/>
      <c r="F17" s="104" t="s">
        <v>210</v>
      </c>
      <c r="G17" s="95" t="s">
        <v>159</v>
      </c>
      <c r="H17" s="104">
        <v>4149.7809999999999</v>
      </c>
      <c r="I17" s="95">
        <v>477.40499999999997</v>
      </c>
      <c r="J17" s="104" t="s">
        <v>210</v>
      </c>
      <c r="K17" s="95" t="s">
        <v>159</v>
      </c>
      <c r="L17" s="104" t="s">
        <v>210</v>
      </c>
      <c r="M17" s="95" t="s">
        <v>159</v>
      </c>
      <c r="N17" s="104" t="s">
        <v>210</v>
      </c>
      <c r="O17" s="95" t="s">
        <v>159</v>
      </c>
      <c r="P17" s="104" t="s">
        <v>210</v>
      </c>
      <c r="Q17" s="95" t="s">
        <v>159</v>
      </c>
      <c r="R17" s="104">
        <v>6.93</v>
      </c>
      <c r="S17" s="95">
        <v>3.64</v>
      </c>
    </row>
    <row r="18" spans="1:19" ht="10.5" customHeight="1" x14ac:dyDescent="0.2">
      <c r="A18" s="62" t="s">
        <v>46</v>
      </c>
      <c r="B18" s="62"/>
      <c r="C18" s="62"/>
      <c r="D18" s="62"/>
      <c r="E18" s="62"/>
      <c r="F18" s="105">
        <v>241.10900000000001</v>
      </c>
      <c r="G18" s="101">
        <v>126.07899999999999</v>
      </c>
      <c r="H18" s="105">
        <v>1278.662</v>
      </c>
      <c r="I18" s="101">
        <v>262.36599999999999</v>
      </c>
      <c r="J18" s="105">
        <v>1742.3050000000001</v>
      </c>
      <c r="K18" s="101">
        <v>293.74299999999999</v>
      </c>
      <c r="L18" s="105">
        <v>960.01599999999996</v>
      </c>
      <c r="M18" s="101">
        <v>203.26499999999999</v>
      </c>
      <c r="N18" s="105">
        <v>167.001</v>
      </c>
      <c r="O18" s="101">
        <v>83.506</v>
      </c>
      <c r="P18" s="105">
        <v>120.568</v>
      </c>
      <c r="Q18" s="101">
        <v>77.573999999999998</v>
      </c>
      <c r="R18" s="105">
        <v>1233.8689999999999</v>
      </c>
      <c r="S18" s="101">
        <v>304.41399999999999</v>
      </c>
    </row>
    <row r="19" spans="1:19" x14ac:dyDescent="0.2">
      <c r="A19" s="177" t="s">
        <v>245</v>
      </c>
      <c r="B19" s="6"/>
      <c r="C19" s="6"/>
      <c r="D19" s="6"/>
      <c r="E19" s="6"/>
      <c r="L19" s="1"/>
    </row>
    <row r="20" spans="1:19" ht="33.75" customHeight="1" x14ac:dyDescent="0.2">
      <c r="A20" s="207">
        <v>1</v>
      </c>
      <c r="B20" s="235" t="s">
        <v>275</v>
      </c>
      <c r="C20" s="226"/>
      <c r="D20" s="226"/>
      <c r="E20" s="226"/>
      <c r="F20" s="226"/>
      <c r="G20" s="226"/>
      <c r="H20" s="226"/>
      <c r="I20" s="226"/>
      <c r="J20" s="226"/>
      <c r="K20" s="226"/>
      <c r="L20" s="226"/>
      <c r="M20" s="226"/>
      <c r="N20" s="226"/>
      <c r="O20" s="226"/>
      <c r="P20" s="226"/>
      <c r="Q20" s="226"/>
      <c r="R20" s="226"/>
      <c r="S20" s="226"/>
    </row>
    <row r="21" spans="1:19" x14ac:dyDescent="0.2">
      <c r="A21" s="254"/>
      <c r="B21" s="254"/>
      <c r="C21" s="254"/>
      <c r="D21" s="254"/>
      <c r="E21" s="254"/>
      <c r="F21" s="254"/>
      <c r="G21" s="254"/>
      <c r="H21" s="254"/>
      <c r="I21" s="254"/>
      <c r="J21" s="254"/>
      <c r="K21" s="254"/>
      <c r="L21" s="254"/>
      <c r="M21" s="254"/>
      <c r="N21" s="254"/>
      <c r="O21" s="254"/>
      <c r="P21" s="254"/>
      <c r="Q21" s="254"/>
      <c r="R21" s="254"/>
    </row>
    <row r="23" spans="1:19" ht="12.75" customHeight="1" x14ac:dyDescent="0.2"/>
  </sheetData>
  <mergeCells count="11">
    <mergeCell ref="A21:R21"/>
    <mergeCell ref="L6:M6"/>
    <mergeCell ref="F5:S5"/>
    <mergeCell ref="F6:G6"/>
    <mergeCell ref="H6:I6"/>
    <mergeCell ref="J6:K6"/>
    <mergeCell ref="N6:O6"/>
    <mergeCell ref="P6:Q6"/>
    <mergeCell ref="R6:S6"/>
    <mergeCell ref="A5:B6"/>
    <mergeCell ref="B20:S20"/>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enableFormatConditionsCalculation="0">
    <tabColor rgb="FF92D050"/>
  </sheetPr>
  <dimension ref="A1:W24"/>
  <sheetViews>
    <sheetView workbookViewId="0">
      <selection activeCell="A9" sqref="A9"/>
    </sheetView>
  </sheetViews>
  <sheetFormatPr defaultRowHeight="12.75" x14ac:dyDescent="0.2"/>
  <cols>
    <col min="1" max="1" width="1" style="1" customWidth="1"/>
    <col min="2" max="2" width="17.5703125" style="1" customWidth="1"/>
    <col min="3" max="5" width="2" style="1" hidden="1" customWidth="1"/>
    <col min="6" max="6" width="5.7109375" style="47" customWidth="1"/>
    <col min="7" max="7" width="5.7109375" style="1" customWidth="1"/>
    <col min="8" max="8" width="5.7109375" style="47" customWidth="1"/>
    <col min="9" max="9" width="5.7109375" style="1" customWidth="1"/>
    <col min="10" max="10" width="5.7109375" style="47" customWidth="1"/>
    <col min="11" max="11" width="5.7109375" style="1" customWidth="1"/>
    <col min="12" max="12" width="5.7109375" style="47" customWidth="1"/>
    <col min="13" max="13" width="5.7109375" style="1" customWidth="1"/>
    <col min="14" max="14" width="5.7109375" style="47" customWidth="1"/>
    <col min="15" max="15" width="5.7109375" style="1" customWidth="1"/>
    <col min="16" max="16" width="5.7109375" style="47" customWidth="1"/>
    <col min="17" max="17" width="5.7109375" style="1" customWidth="1"/>
    <col min="18" max="18" width="5.7109375" style="47" customWidth="1"/>
    <col min="19" max="19" width="5.7109375" style="1" customWidth="1"/>
    <col min="20" max="20" width="5.7109375" style="47" customWidth="1"/>
    <col min="21" max="21" width="5.7109375" style="1" customWidth="1"/>
    <col min="22" max="22" width="5.7109375" style="47" customWidth="1"/>
    <col min="23" max="23" width="5.7109375" style="1" customWidth="1"/>
    <col min="24" max="24" width="5.140625" style="1" customWidth="1"/>
    <col min="25" max="16384" width="9.140625" style="1"/>
  </cols>
  <sheetData>
    <row r="1" spans="1:23" x14ac:dyDescent="0.2">
      <c r="A1" s="116"/>
    </row>
    <row r="2" spans="1:23" ht="15.75" x14ac:dyDescent="0.2">
      <c r="A2" s="137" t="s">
        <v>326</v>
      </c>
      <c r="B2" s="4"/>
      <c r="C2" s="4"/>
      <c r="D2" s="4"/>
      <c r="E2" s="4"/>
    </row>
    <row r="3" spans="1:23" x14ac:dyDescent="0.2">
      <c r="A3" s="138" t="s">
        <v>327</v>
      </c>
      <c r="B3" s="5"/>
      <c r="C3" s="5"/>
      <c r="D3" s="5"/>
      <c r="E3" s="5"/>
    </row>
    <row r="4" spans="1:23" x14ac:dyDescent="0.2">
      <c r="A4" s="170"/>
      <c r="B4" s="5"/>
      <c r="C4" s="5"/>
      <c r="D4" s="5"/>
      <c r="E4" s="5"/>
    </row>
    <row r="5" spans="1:23" ht="12.75" customHeight="1" x14ac:dyDescent="0.2">
      <c r="A5" s="227" t="s">
        <v>148</v>
      </c>
      <c r="B5" s="227"/>
      <c r="C5" s="14"/>
      <c r="D5" s="14"/>
      <c r="E5" s="14"/>
      <c r="F5" s="218" t="s">
        <v>243</v>
      </c>
      <c r="G5" s="218"/>
      <c r="H5" s="218"/>
      <c r="I5" s="218"/>
      <c r="J5" s="218"/>
      <c r="K5" s="218"/>
      <c r="L5" s="218"/>
      <c r="M5" s="218"/>
      <c r="N5" s="218"/>
      <c r="O5" s="218"/>
      <c r="P5" s="218"/>
      <c r="Q5" s="218"/>
      <c r="R5" s="218"/>
      <c r="S5" s="218"/>
      <c r="T5" s="218"/>
      <c r="U5" s="218"/>
      <c r="V5" s="218"/>
      <c r="W5" s="218"/>
    </row>
    <row r="6" spans="1:23" ht="24.75" customHeight="1" x14ac:dyDescent="0.2">
      <c r="A6" s="228"/>
      <c r="B6" s="228"/>
      <c r="C6" s="41"/>
      <c r="D6" s="41"/>
      <c r="E6" s="41"/>
      <c r="F6" s="221" t="s">
        <v>66</v>
      </c>
      <c r="G6" s="221"/>
      <c r="H6" s="221" t="s">
        <v>102</v>
      </c>
      <c r="I6" s="221"/>
      <c r="J6" s="220" t="s">
        <v>67</v>
      </c>
      <c r="K6" s="220"/>
      <c r="L6" s="221" t="s">
        <v>101</v>
      </c>
      <c r="M6" s="221"/>
      <c r="N6" s="221" t="s">
        <v>100</v>
      </c>
      <c r="O6" s="221"/>
      <c r="P6" s="221" t="s">
        <v>103</v>
      </c>
      <c r="Q6" s="221"/>
      <c r="R6" s="221" t="s">
        <v>68</v>
      </c>
      <c r="S6" s="221"/>
      <c r="T6" s="221" t="s">
        <v>69</v>
      </c>
      <c r="U6" s="221"/>
      <c r="V6" s="221" t="s">
        <v>220</v>
      </c>
      <c r="W6" s="221"/>
    </row>
    <row r="7" spans="1:23" ht="15" customHeight="1" x14ac:dyDescent="0.2">
      <c r="A7" s="70" t="s">
        <v>139</v>
      </c>
      <c r="B7" s="70"/>
      <c r="C7" s="70"/>
      <c r="D7" s="70"/>
      <c r="E7" s="70"/>
      <c r="F7" s="103">
        <v>5677.2969999999996</v>
      </c>
      <c r="G7" s="102">
        <v>270.80099999999999</v>
      </c>
      <c r="H7" s="103">
        <v>6605.0320000000002</v>
      </c>
      <c r="I7" s="102">
        <v>310.57100000000003</v>
      </c>
      <c r="J7" s="103">
        <v>4852.7330000000002</v>
      </c>
      <c r="K7" s="102">
        <v>282.51299999999998</v>
      </c>
      <c r="L7" s="103">
        <v>6069.0529999999999</v>
      </c>
      <c r="M7" s="102">
        <v>295.49599999999998</v>
      </c>
      <c r="N7" s="103">
        <v>8483.5820000000003</v>
      </c>
      <c r="O7" s="102">
        <v>382.68700000000001</v>
      </c>
      <c r="P7" s="103">
        <v>4807.6419999999998</v>
      </c>
      <c r="Q7" s="102">
        <v>264.28899999999999</v>
      </c>
      <c r="R7" s="103">
        <v>2068.8110000000001</v>
      </c>
      <c r="S7" s="102">
        <v>133.15600000000001</v>
      </c>
      <c r="T7" s="103">
        <v>2797.0940000000001</v>
      </c>
      <c r="U7" s="102">
        <v>159.845</v>
      </c>
      <c r="V7" s="103">
        <v>41361.243000000002</v>
      </c>
      <c r="W7" s="102">
        <v>703.46699999999998</v>
      </c>
    </row>
    <row r="8" spans="1:23" ht="13.5" customHeight="1" x14ac:dyDescent="0.2">
      <c r="A8" s="10" t="s">
        <v>369</v>
      </c>
      <c r="B8" s="10"/>
      <c r="C8" s="10"/>
      <c r="D8" s="10"/>
      <c r="E8" s="10"/>
      <c r="F8" s="143">
        <v>824.95399999999995</v>
      </c>
      <c r="G8" s="141">
        <v>173.81</v>
      </c>
      <c r="H8" s="104">
        <v>942.27200000000005</v>
      </c>
      <c r="I8" s="95">
        <v>218.38300000000001</v>
      </c>
      <c r="J8" s="104">
        <v>401.291</v>
      </c>
      <c r="K8" s="95">
        <v>120.81399999999999</v>
      </c>
      <c r="L8" s="104">
        <v>732.69299999999998</v>
      </c>
      <c r="M8" s="95">
        <v>181.06399999999999</v>
      </c>
      <c r="N8" s="104">
        <v>964.178</v>
      </c>
      <c r="O8" s="95">
        <v>214.35499999999999</v>
      </c>
      <c r="P8" s="104">
        <v>339.38099999999997</v>
      </c>
      <c r="Q8" s="95">
        <v>98.07</v>
      </c>
      <c r="R8" s="104">
        <v>187.756</v>
      </c>
      <c r="S8" s="95">
        <v>60.095999999999997</v>
      </c>
      <c r="T8" s="104">
        <v>293.62599999999998</v>
      </c>
      <c r="U8" s="95">
        <v>93.388000000000005</v>
      </c>
      <c r="V8" s="104">
        <v>4686.1490000000003</v>
      </c>
      <c r="W8" s="95">
        <v>440.17899999999997</v>
      </c>
    </row>
    <row r="9" spans="1:23" ht="10.5" customHeight="1" x14ac:dyDescent="0.2">
      <c r="A9" s="10" t="s">
        <v>35</v>
      </c>
      <c r="B9" s="10"/>
      <c r="C9" s="10"/>
      <c r="D9" s="10"/>
      <c r="E9" s="10"/>
      <c r="F9" s="104">
        <v>1136.1869999999999</v>
      </c>
      <c r="G9" s="95">
        <v>251.17599999999999</v>
      </c>
      <c r="H9" s="104">
        <v>570.952</v>
      </c>
      <c r="I9" s="95">
        <v>156.316</v>
      </c>
      <c r="J9" s="104">
        <v>309.76</v>
      </c>
      <c r="K9" s="95">
        <v>119.628</v>
      </c>
      <c r="L9" s="104">
        <v>1090.7829999999999</v>
      </c>
      <c r="M9" s="95">
        <v>217.32499999999999</v>
      </c>
      <c r="N9" s="104">
        <v>1123.837</v>
      </c>
      <c r="O9" s="95">
        <v>213.99</v>
      </c>
      <c r="P9" s="104">
        <v>339.2</v>
      </c>
      <c r="Q9" s="95">
        <v>130.65299999999999</v>
      </c>
      <c r="R9" s="104">
        <v>134.99</v>
      </c>
      <c r="S9" s="95">
        <v>65.456000000000003</v>
      </c>
      <c r="T9" s="104">
        <v>140.73599999999999</v>
      </c>
      <c r="U9" s="95">
        <v>67.665000000000006</v>
      </c>
      <c r="V9" s="104">
        <v>4846.4459999999999</v>
      </c>
      <c r="W9" s="95">
        <v>468.625</v>
      </c>
    </row>
    <row r="10" spans="1:23" ht="10.5" customHeight="1" x14ac:dyDescent="0.2">
      <c r="A10" s="10" t="s">
        <v>56</v>
      </c>
      <c r="B10" s="10"/>
      <c r="C10" s="10"/>
      <c r="D10" s="10"/>
      <c r="E10" s="10"/>
      <c r="F10" s="104">
        <v>162.15299999999999</v>
      </c>
      <c r="G10" s="95">
        <v>155.553</v>
      </c>
      <c r="H10" s="104" t="s">
        <v>12</v>
      </c>
      <c r="I10" s="95" t="s">
        <v>159</v>
      </c>
      <c r="J10" s="104" t="s">
        <v>12</v>
      </c>
      <c r="K10" s="95" t="s">
        <v>159</v>
      </c>
      <c r="L10" s="104">
        <v>79.762</v>
      </c>
      <c r="M10" s="95">
        <v>81.119</v>
      </c>
      <c r="N10" s="104">
        <v>132.91499999999999</v>
      </c>
      <c r="O10" s="95">
        <v>130.79499999999999</v>
      </c>
      <c r="P10" s="104">
        <v>61.357999999999997</v>
      </c>
      <c r="Q10" s="95">
        <v>79.45</v>
      </c>
      <c r="R10" s="104">
        <v>33.201999999999998</v>
      </c>
      <c r="S10" s="95">
        <v>38.122</v>
      </c>
      <c r="T10" s="104" t="s">
        <v>12</v>
      </c>
      <c r="U10" s="95" t="s">
        <v>159</v>
      </c>
      <c r="V10" s="104">
        <v>510.29399999999998</v>
      </c>
      <c r="W10" s="95">
        <v>239.733</v>
      </c>
    </row>
    <row r="11" spans="1:23" ht="10.5" customHeight="1" x14ac:dyDescent="0.2">
      <c r="A11" s="10" t="s">
        <v>83</v>
      </c>
      <c r="B11" s="10"/>
      <c r="C11" s="10"/>
      <c r="D11" s="10"/>
      <c r="E11" s="10"/>
      <c r="F11" s="104">
        <v>179.43299999999999</v>
      </c>
      <c r="G11" s="95">
        <v>177.31200000000001</v>
      </c>
      <c r="H11" s="104" t="s">
        <v>12</v>
      </c>
      <c r="I11" s="95" t="s">
        <v>159</v>
      </c>
      <c r="J11" s="104" t="s">
        <v>12</v>
      </c>
      <c r="K11" s="95" t="s">
        <v>159</v>
      </c>
      <c r="L11" s="104">
        <v>65.156000000000006</v>
      </c>
      <c r="M11" s="95">
        <v>74.082999999999998</v>
      </c>
      <c r="N11" s="104" t="s">
        <v>12</v>
      </c>
      <c r="O11" s="95" t="s">
        <v>159</v>
      </c>
      <c r="P11" s="104" t="s">
        <v>12</v>
      </c>
      <c r="Q11" s="95" t="s">
        <v>159</v>
      </c>
      <c r="R11" s="104" t="s">
        <v>210</v>
      </c>
      <c r="S11" s="95" t="s">
        <v>159</v>
      </c>
      <c r="T11" s="104" t="s">
        <v>12</v>
      </c>
      <c r="U11" s="95" t="s">
        <v>159</v>
      </c>
      <c r="V11" s="104">
        <v>377.46800000000002</v>
      </c>
      <c r="W11" s="95">
        <v>222.8</v>
      </c>
    </row>
    <row r="12" spans="1:23" ht="10.5" customHeight="1" x14ac:dyDescent="0.2">
      <c r="A12" s="10" t="s">
        <v>62</v>
      </c>
      <c r="B12" s="10"/>
      <c r="C12" s="10"/>
      <c r="D12" s="10"/>
      <c r="E12" s="10"/>
      <c r="F12" s="104">
        <v>1354.1559999999999</v>
      </c>
      <c r="G12" s="95">
        <v>286.166</v>
      </c>
      <c r="H12" s="104">
        <v>1738.55</v>
      </c>
      <c r="I12" s="95">
        <v>375.11</v>
      </c>
      <c r="J12" s="104">
        <v>1341.8030000000001</v>
      </c>
      <c r="K12" s="95">
        <v>315.56200000000001</v>
      </c>
      <c r="L12" s="104">
        <v>1299.6030000000001</v>
      </c>
      <c r="M12" s="95">
        <v>313.92</v>
      </c>
      <c r="N12" s="104">
        <v>2119.09</v>
      </c>
      <c r="O12" s="95">
        <v>423.15899999999999</v>
      </c>
      <c r="P12" s="104">
        <v>1422.4590000000001</v>
      </c>
      <c r="Q12" s="95">
        <v>320.63299999999998</v>
      </c>
      <c r="R12" s="104">
        <v>567.54</v>
      </c>
      <c r="S12" s="95">
        <v>159.798</v>
      </c>
      <c r="T12" s="104">
        <v>789.673</v>
      </c>
      <c r="U12" s="95">
        <v>179.38200000000001</v>
      </c>
      <c r="V12" s="104">
        <v>10632.873</v>
      </c>
      <c r="W12" s="95">
        <v>867.71900000000005</v>
      </c>
    </row>
    <row r="13" spans="1:23" ht="10.5" customHeight="1" x14ac:dyDescent="0.2">
      <c r="A13" s="10" t="s">
        <v>44</v>
      </c>
      <c r="B13" s="10"/>
      <c r="C13" s="10"/>
      <c r="D13" s="10"/>
      <c r="E13" s="10"/>
      <c r="F13" s="104">
        <v>117.13800000000001</v>
      </c>
      <c r="G13" s="95">
        <v>91.700999999999993</v>
      </c>
      <c r="H13" s="104">
        <v>579.88599999999997</v>
      </c>
      <c r="I13" s="95">
        <v>236.79900000000001</v>
      </c>
      <c r="J13" s="104">
        <v>1151.204</v>
      </c>
      <c r="K13" s="95">
        <v>315.91899999999998</v>
      </c>
      <c r="L13" s="104">
        <v>725.74199999999996</v>
      </c>
      <c r="M13" s="95">
        <v>265.78699999999998</v>
      </c>
      <c r="N13" s="104">
        <v>1573.66</v>
      </c>
      <c r="O13" s="95">
        <v>388.73899999999998</v>
      </c>
      <c r="P13" s="104">
        <v>656.95</v>
      </c>
      <c r="Q13" s="95">
        <v>231.42500000000001</v>
      </c>
      <c r="R13" s="104">
        <v>265.90699999999998</v>
      </c>
      <c r="S13" s="95">
        <v>104.011</v>
      </c>
      <c r="T13" s="104">
        <v>365.77699999999999</v>
      </c>
      <c r="U13" s="95">
        <v>130.49799999999999</v>
      </c>
      <c r="V13" s="104">
        <v>5436.2640000000001</v>
      </c>
      <c r="W13" s="95">
        <v>667.505</v>
      </c>
    </row>
    <row r="14" spans="1:23" ht="13.5" customHeight="1" x14ac:dyDescent="0.2">
      <c r="A14" s="10" t="s">
        <v>63</v>
      </c>
      <c r="B14" s="10"/>
      <c r="C14" s="10"/>
      <c r="D14" s="10"/>
      <c r="E14" s="10"/>
      <c r="F14" s="104">
        <v>189.67500000000001</v>
      </c>
      <c r="G14" s="95">
        <v>108.185</v>
      </c>
      <c r="H14" s="104">
        <v>141.017</v>
      </c>
      <c r="I14" s="95">
        <v>74.311000000000007</v>
      </c>
      <c r="J14" s="104">
        <v>68.933999999999997</v>
      </c>
      <c r="K14" s="95">
        <v>38.78</v>
      </c>
      <c r="L14" s="104">
        <v>73.320999999999998</v>
      </c>
      <c r="M14" s="95">
        <v>43.350999999999999</v>
      </c>
      <c r="N14" s="104">
        <v>172.922</v>
      </c>
      <c r="O14" s="95">
        <v>95.837000000000003</v>
      </c>
      <c r="P14" s="104">
        <v>176.762</v>
      </c>
      <c r="Q14" s="95">
        <v>95.23</v>
      </c>
      <c r="R14" s="104">
        <v>31.677</v>
      </c>
      <c r="S14" s="95">
        <v>31.959</v>
      </c>
      <c r="T14" s="104">
        <v>42.704000000000001</v>
      </c>
      <c r="U14" s="95">
        <v>33.811</v>
      </c>
      <c r="V14" s="104">
        <v>897.01099999999997</v>
      </c>
      <c r="W14" s="95">
        <v>201.63200000000001</v>
      </c>
    </row>
    <row r="15" spans="1:23" ht="10.5" customHeight="1" x14ac:dyDescent="0.2">
      <c r="A15" s="10" t="s">
        <v>64</v>
      </c>
      <c r="B15" s="10"/>
      <c r="C15" s="10"/>
      <c r="D15" s="10"/>
      <c r="E15" s="10"/>
      <c r="F15" s="104">
        <v>200.464</v>
      </c>
      <c r="G15" s="95">
        <v>116.286</v>
      </c>
      <c r="H15" s="104">
        <v>428.29899999999998</v>
      </c>
      <c r="I15" s="95">
        <v>173.578</v>
      </c>
      <c r="J15" s="104">
        <v>252.953</v>
      </c>
      <c r="K15" s="95">
        <v>111.32599999999999</v>
      </c>
      <c r="L15" s="104">
        <v>186.042</v>
      </c>
      <c r="M15" s="95">
        <v>111.604</v>
      </c>
      <c r="N15" s="104">
        <v>264.43200000000002</v>
      </c>
      <c r="O15" s="95">
        <v>115.078</v>
      </c>
      <c r="P15" s="104">
        <v>191.40199999999999</v>
      </c>
      <c r="Q15" s="95">
        <v>101.592</v>
      </c>
      <c r="R15" s="104">
        <v>106.44</v>
      </c>
      <c r="S15" s="95">
        <v>73.546999999999997</v>
      </c>
      <c r="T15" s="104">
        <v>94.031999999999996</v>
      </c>
      <c r="U15" s="95">
        <v>58.911999999999999</v>
      </c>
      <c r="V15" s="104">
        <v>1724.0650000000001</v>
      </c>
      <c r="W15" s="95">
        <v>317.26299999999998</v>
      </c>
    </row>
    <row r="16" spans="1:23" ht="10.5" customHeight="1" x14ac:dyDescent="0.2">
      <c r="A16" s="10" t="s">
        <v>84</v>
      </c>
      <c r="B16" s="10"/>
      <c r="C16" s="10"/>
      <c r="D16" s="10"/>
      <c r="E16" s="10"/>
      <c r="F16" s="104">
        <v>416.95499999999998</v>
      </c>
      <c r="G16" s="95">
        <v>126.193</v>
      </c>
      <c r="H16" s="104">
        <v>699.08900000000006</v>
      </c>
      <c r="I16" s="95">
        <v>176.435</v>
      </c>
      <c r="J16" s="104">
        <v>374.60399999999998</v>
      </c>
      <c r="K16" s="95">
        <v>116.712</v>
      </c>
      <c r="L16" s="104">
        <v>274.32100000000003</v>
      </c>
      <c r="M16" s="95">
        <v>106.306</v>
      </c>
      <c r="N16" s="104">
        <v>715.56</v>
      </c>
      <c r="O16" s="95">
        <v>185.61799999999999</v>
      </c>
      <c r="P16" s="104">
        <v>427.31099999999998</v>
      </c>
      <c r="Q16" s="95">
        <v>126.184</v>
      </c>
      <c r="R16" s="104">
        <v>248.40700000000001</v>
      </c>
      <c r="S16" s="95">
        <v>77.971000000000004</v>
      </c>
      <c r="T16" s="104">
        <v>154.19800000000001</v>
      </c>
      <c r="U16" s="95">
        <v>59.73</v>
      </c>
      <c r="V16" s="104">
        <v>3310.4459999999999</v>
      </c>
      <c r="W16" s="95">
        <v>362.28500000000003</v>
      </c>
    </row>
    <row r="17" spans="1:23" ht="10.5" customHeight="1" x14ac:dyDescent="0.2">
      <c r="A17" s="10" t="s">
        <v>58</v>
      </c>
      <c r="B17" s="10"/>
      <c r="C17" s="10"/>
      <c r="D17" s="10"/>
      <c r="E17" s="10"/>
      <c r="F17" s="104">
        <v>417.93200000000002</v>
      </c>
      <c r="G17" s="95">
        <v>174.61799999999999</v>
      </c>
      <c r="H17" s="104">
        <v>863.68600000000004</v>
      </c>
      <c r="I17" s="95">
        <v>232.22</v>
      </c>
      <c r="J17" s="104">
        <v>409.78699999999998</v>
      </c>
      <c r="K17" s="95">
        <v>169.80500000000001</v>
      </c>
      <c r="L17" s="104">
        <v>663.84500000000003</v>
      </c>
      <c r="M17" s="95">
        <v>196.00800000000001</v>
      </c>
      <c r="N17" s="104">
        <v>576.86199999999997</v>
      </c>
      <c r="O17" s="95">
        <v>207.93100000000001</v>
      </c>
      <c r="P17" s="104">
        <v>536.18399999999997</v>
      </c>
      <c r="Q17" s="95">
        <v>156.745</v>
      </c>
      <c r="R17" s="104">
        <v>189.57400000000001</v>
      </c>
      <c r="S17" s="95">
        <v>65.882000000000005</v>
      </c>
      <c r="T17" s="104">
        <v>498.84100000000001</v>
      </c>
      <c r="U17" s="95">
        <v>123.622</v>
      </c>
      <c r="V17" s="104">
        <v>4156.7110000000002</v>
      </c>
      <c r="W17" s="95">
        <v>478.22399999999999</v>
      </c>
    </row>
    <row r="18" spans="1:23" ht="10.5" customHeight="1" x14ac:dyDescent="0.2">
      <c r="A18" s="62" t="s">
        <v>46</v>
      </c>
      <c r="B18" s="62"/>
      <c r="C18" s="62"/>
      <c r="D18" s="62"/>
      <c r="E18" s="62"/>
      <c r="F18" s="105">
        <v>678.25</v>
      </c>
      <c r="G18" s="101">
        <v>273.61200000000002</v>
      </c>
      <c r="H18" s="105">
        <v>591.77300000000002</v>
      </c>
      <c r="I18" s="101">
        <v>209.75</v>
      </c>
      <c r="J18" s="105">
        <v>536.33399999999995</v>
      </c>
      <c r="K18" s="101">
        <v>188.738</v>
      </c>
      <c r="L18" s="105">
        <v>877.78399999999999</v>
      </c>
      <c r="M18" s="101">
        <v>306.26600000000002</v>
      </c>
      <c r="N18" s="105">
        <v>824.75199999999995</v>
      </c>
      <c r="O18" s="101">
        <v>296.86</v>
      </c>
      <c r="P18" s="105">
        <v>606.55100000000004</v>
      </c>
      <c r="Q18" s="101">
        <v>232.94900000000001</v>
      </c>
      <c r="R18" s="105">
        <v>303.31799999999998</v>
      </c>
      <c r="S18" s="101">
        <v>109.91200000000001</v>
      </c>
      <c r="T18" s="105">
        <v>364.75200000000001</v>
      </c>
      <c r="U18" s="101">
        <v>125.057</v>
      </c>
      <c r="V18" s="105">
        <v>4783.5150000000003</v>
      </c>
      <c r="W18" s="101">
        <v>646.65599999999995</v>
      </c>
    </row>
    <row r="19" spans="1:23" x14ac:dyDescent="0.2">
      <c r="A19" s="177" t="s">
        <v>245</v>
      </c>
      <c r="B19" s="6"/>
      <c r="C19" s="6"/>
      <c r="D19" s="6"/>
      <c r="E19" s="6"/>
    </row>
    <row r="20" spans="1:23" x14ac:dyDescent="0.2">
      <c r="A20" s="84" t="s">
        <v>248</v>
      </c>
      <c r="B20" s="190"/>
      <c r="C20" s="190"/>
      <c r="D20" s="190"/>
      <c r="E20" s="190"/>
    </row>
    <row r="21" spans="1:23" x14ac:dyDescent="0.2">
      <c r="A21" s="84" t="s">
        <v>249</v>
      </c>
      <c r="B21" s="12"/>
      <c r="C21" s="12"/>
      <c r="D21" s="12"/>
      <c r="E21" s="12"/>
    </row>
    <row r="22" spans="1:23" ht="22.5" customHeight="1" x14ac:dyDescent="0.2">
      <c r="A22" s="207">
        <v>3</v>
      </c>
      <c r="B22" s="235" t="s">
        <v>276</v>
      </c>
      <c r="C22" s="226"/>
      <c r="D22" s="226"/>
      <c r="E22" s="226"/>
      <c r="F22" s="226"/>
      <c r="G22" s="226"/>
      <c r="H22" s="226"/>
      <c r="I22" s="226"/>
      <c r="J22" s="226"/>
      <c r="K22" s="226"/>
      <c r="L22" s="226"/>
      <c r="M22" s="226"/>
      <c r="N22" s="226"/>
      <c r="O22" s="226"/>
      <c r="P22" s="226"/>
      <c r="Q22" s="226"/>
      <c r="R22" s="226"/>
      <c r="S22" s="226"/>
      <c r="T22" s="226"/>
      <c r="U22" s="226"/>
      <c r="V22" s="226"/>
      <c r="W22" s="226"/>
    </row>
    <row r="23" spans="1:23" x14ac:dyDescent="0.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3" x14ac:dyDescent="0.2">
      <c r="P24" s="96"/>
    </row>
  </sheetData>
  <mergeCells count="13">
    <mergeCell ref="T6:U6"/>
    <mergeCell ref="A23:V23"/>
    <mergeCell ref="F5:W5"/>
    <mergeCell ref="F6:G6"/>
    <mergeCell ref="H6:I6"/>
    <mergeCell ref="J6:K6"/>
    <mergeCell ref="L6:M6"/>
    <mergeCell ref="N6:O6"/>
    <mergeCell ref="V6:W6"/>
    <mergeCell ref="P6:Q6"/>
    <mergeCell ref="R6:S6"/>
    <mergeCell ref="A5:B6"/>
    <mergeCell ref="B22:W22"/>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enableFormatConditionsCalculation="0">
    <tabColor rgb="FF92D050"/>
  </sheetPr>
  <dimension ref="A1:R17"/>
  <sheetViews>
    <sheetView workbookViewId="0">
      <selection activeCell="A9" sqref="A9"/>
    </sheetView>
  </sheetViews>
  <sheetFormatPr defaultRowHeight="12.75" x14ac:dyDescent="0.2"/>
  <cols>
    <col min="1" max="1" width="1.140625" style="1" customWidth="1"/>
    <col min="2" max="2" width="17.140625" style="1" customWidth="1"/>
    <col min="3" max="5" width="1.85546875" style="1" hidden="1" customWidth="1"/>
    <col min="6" max="6" width="6.5703125" style="46" customWidth="1"/>
    <col min="7" max="7" width="6.5703125" style="1" customWidth="1"/>
    <col min="8" max="8" width="6.5703125" style="46" customWidth="1"/>
    <col min="9" max="9" width="6.5703125" style="1" customWidth="1"/>
    <col min="10" max="10" width="6.5703125" style="46" customWidth="1"/>
    <col min="11" max="11" width="6.5703125" style="1" customWidth="1"/>
    <col min="12" max="12" width="6.5703125" style="46" customWidth="1"/>
    <col min="13" max="13" width="6.5703125" style="1" customWidth="1"/>
    <col min="14" max="14" width="6.5703125" style="46" customWidth="1"/>
    <col min="15" max="15" width="6.5703125" style="1" customWidth="1"/>
    <col min="16" max="16" width="6.5703125" style="46" customWidth="1"/>
    <col min="17" max="17" width="6.5703125" style="1" customWidth="1"/>
    <col min="18" max="18" width="17.85546875" style="1" customWidth="1"/>
    <col min="19" max="16384" width="9.140625" style="1"/>
  </cols>
  <sheetData>
    <row r="1" spans="1:18" x14ac:dyDescent="0.2">
      <c r="A1" s="116"/>
      <c r="B1" s="4"/>
      <c r="C1" s="4"/>
      <c r="D1" s="4"/>
      <c r="E1" s="4"/>
    </row>
    <row r="2" spans="1:18" ht="15.75" x14ac:dyDescent="0.2">
      <c r="A2" s="137" t="s">
        <v>328</v>
      </c>
      <c r="B2" s="4"/>
      <c r="C2" s="4"/>
      <c r="D2" s="4"/>
      <c r="E2" s="4"/>
    </row>
    <row r="3" spans="1:18" ht="15.75" x14ac:dyDescent="0.2">
      <c r="A3" s="138" t="s">
        <v>329</v>
      </c>
      <c r="B3" s="5"/>
      <c r="C3" s="5"/>
      <c r="D3" s="5"/>
      <c r="E3" s="5"/>
    </row>
    <row r="4" spans="1:18" x14ac:dyDescent="0.2">
      <c r="A4" s="170"/>
      <c r="B4" s="5"/>
      <c r="C4" s="5"/>
      <c r="D4" s="5"/>
      <c r="E4" s="5"/>
    </row>
    <row r="5" spans="1:18" x14ac:dyDescent="0.2">
      <c r="A5" s="227" t="s">
        <v>147</v>
      </c>
      <c r="B5" s="227"/>
      <c r="C5" s="14"/>
      <c r="D5" s="14"/>
      <c r="E5" s="14"/>
      <c r="F5" s="218" t="s">
        <v>148</v>
      </c>
      <c r="G5" s="218"/>
      <c r="H5" s="218"/>
      <c r="I5" s="218"/>
      <c r="J5" s="218"/>
      <c r="K5" s="218"/>
      <c r="L5" s="218"/>
      <c r="M5" s="218"/>
      <c r="N5" s="218"/>
      <c r="O5" s="218"/>
      <c r="P5" s="218"/>
      <c r="Q5" s="218"/>
    </row>
    <row r="6" spans="1:18" ht="26.25" customHeight="1" x14ac:dyDescent="0.2">
      <c r="A6" s="228"/>
      <c r="B6" s="228"/>
      <c r="C6" s="41"/>
      <c r="D6" s="41"/>
      <c r="E6" s="41"/>
      <c r="F6" s="244" t="s">
        <v>36</v>
      </c>
      <c r="G6" s="244"/>
      <c r="H6" s="221" t="s">
        <v>37</v>
      </c>
      <c r="I6" s="221"/>
      <c r="J6" s="221" t="s">
        <v>70</v>
      </c>
      <c r="K6" s="221"/>
      <c r="L6" s="244" t="s">
        <v>61</v>
      </c>
      <c r="M6" s="244"/>
      <c r="N6" s="221" t="s">
        <v>85</v>
      </c>
      <c r="O6" s="221"/>
      <c r="P6" s="244" t="s">
        <v>21</v>
      </c>
      <c r="Q6" s="244"/>
    </row>
    <row r="7" spans="1:18" ht="15" customHeight="1" x14ac:dyDescent="0.2">
      <c r="A7" s="70" t="s">
        <v>139</v>
      </c>
      <c r="B7" s="70"/>
      <c r="C7" s="70"/>
      <c r="D7" s="70"/>
      <c r="E7" s="70"/>
      <c r="F7" s="97">
        <v>51.258000000000003</v>
      </c>
      <c r="G7" s="102">
        <v>24.088000000000001</v>
      </c>
      <c r="H7" s="97">
        <v>15.381</v>
      </c>
      <c r="I7" s="102">
        <v>11.29</v>
      </c>
      <c r="J7" s="97">
        <v>7.0540000000000003</v>
      </c>
      <c r="K7" s="102">
        <v>5.5380000000000003</v>
      </c>
      <c r="L7" s="97">
        <v>19.125</v>
      </c>
      <c r="M7" s="102">
        <v>14.367000000000001</v>
      </c>
      <c r="N7" s="97">
        <v>1.7969999999999999</v>
      </c>
      <c r="O7" s="102">
        <v>1.5780000000000001</v>
      </c>
      <c r="P7" s="97">
        <v>94.614999999999995</v>
      </c>
      <c r="Q7" s="102">
        <v>29.856999999999999</v>
      </c>
    </row>
    <row r="8" spans="1:18" ht="13.5" customHeight="1" x14ac:dyDescent="0.2">
      <c r="A8" s="10" t="s">
        <v>364</v>
      </c>
      <c r="B8" s="10"/>
      <c r="C8" s="10"/>
      <c r="D8" s="10"/>
      <c r="E8" s="10"/>
      <c r="F8" s="98">
        <v>42.850999999999999</v>
      </c>
      <c r="G8" s="95">
        <v>22.498000000000001</v>
      </c>
      <c r="H8" s="98" t="s">
        <v>210</v>
      </c>
      <c r="I8" s="95" t="s">
        <v>159</v>
      </c>
      <c r="J8" s="98" t="s">
        <v>210</v>
      </c>
      <c r="K8" s="95" t="s">
        <v>159</v>
      </c>
      <c r="L8" s="98" t="s">
        <v>210</v>
      </c>
      <c r="M8" s="95" t="s">
        <v>159</v>
      </c>
      <c r="N8" s="98" t="s">
        <v>210</v>
      </c>
      <c r="O8" s="95" t="s">
        <v>159</v>
      </c>
      <c r="P8" s="98">
        <v>42.850999999999999</v>
      </c>
      <c r="Q8" s="95">
        <v>22.498000000000001</v>
      </c>
    </row>
    <row r="9" spans="1:18" ht="10.5" customHeight="1" x14ac:dyDescent="0.2">
      <c r="A9" s="10" t="s">
        <v>37</v>
      </c>
      <c r="B9" s="10"/>
      <c r="C9" s="10"/>
      <c r="D9" s="10"/>
      <c r="E9" s="10"/>
      <c r="F9" s="98" t="s">
        <v>12</v>
      </c>
      <c r="G9" s="95" t="s">
        <v>159</v>
      </c>
      <c r="H9" s="98">
        <v>12.957000000000001</v>
      </c>
      <c r="I9" s="95">
        <v>10.222</v>
      </c>
      <c r="J9" s="98" t="s">
        <v>210</v>
      </c>
      <c r="K9" s="95" t="s">
        <v>159</v>
      </c>
      <c r="L9" s="98" t="s">
        <v>210</v>
      </c>
      <c r="M9" s="95" t="s">
        <v>159</v>
      </c>
      <c r="N9" s="98" t="s">
        <v>210</v>
      </c>
      <c r="O9" s="95" t="s">
        <v>159</v>
      </c>
      <c r="P9" s="98">
        <v>16.948</v>
      </c>
      <c r="Q9" s="95">
        <v>11.734</v>
      </c>
    </row>
    <row r="10" spans="1:18" ht="10.5" customHeight="1" x14ac:dyDescent="0.2">
      <c r="A10" s="10" t="s">
        <v>38</v>
      </c>
      <c r="B10" s="10"/>
      <c r="C10" s="10"/>
      <c r="D10" s="10"/>
      <c r="E10" s="10"/>
      <c r="F10" s="98" t="s">
        <v>210</v>
      </c>
      <c r="G10" s="95" t="s">
        <v>159</v>
      </c>
      <c r="H10" s="98" t="s">
        <v>210</v>
      </c>
      <c r="I10" s="95" t="s">
        <v>159</v>
      </c>
      <c r="J10" s="98" t="s">
        <v>12</v>
      </c>
      <c r="K10" s="95" t="s">
        <v>159</v>
      </c>
      <c r="L10" s="98" t="s">
        <v>210</v>
      </c>
      <c r="M10" s="95" t="s">
        <v>159</v>
      </c>
      <c r="N10" s="98" t="s">
        <v>210</v>
      </c>
      <c r="O10" s="95" t="s">
        <v>159</v>
      </c>
      <c r="P10" s="98">
        <v>1.9750000000000001</v>
      </c>
      <c r="Q10" s="95">
        <v>3.008</v>
      </c>
    </row>
    <row r="11" spans="1:18" ht="10.5" customHeight="1" x14ac:dyDescent="0.2">
      <c r="A11" s="10" t="s">
        <v>39</v>
      </c>
      <c r="B11" s="10"/>
      <c r="C11" s="10"/>
      <c r="D11" s="10"/>
      <c r="E11" s="10"/>
      <c r="F11" s="98" t="s">
        <v>12</v>
      </c>
      <c r="G11" s="95" t="s">
        <v>159</v>
      </c>
      <c r="H11" s="98" t="s">
        <v>12</v>
      </c>
      <c r="I11" s="95" t="s">
        <v>159</v>
      </c>
      <c r="J11" s="98">
        <v>5.0789999999999997</v>
      </c>
      <c r="K11" s="95">
        <v>4.6509999999999998</v>
      </c>
      <c r="L11" s="98" t="s">
        <v>12</v>
      </c>
      <c r="M11" s="95" t="s">
        <v>159</v>
      </c>
      <c r="N11" s="98" t="s">
        <v>210</v>
      </c>
      <c r="O11" s="95" t="s">
        <v>159</v>
      </c>
      <c r="P11" s="98">
        <v>14.422000000000001</v>
      </c>
      <c r="Q11" s="95">
        <v>11.336</v>
      </c>
    </row>
    <row r="12" spans="1:18" ht="10.5" customHeight="1" x14ac:dyDescent="0.2">
      <c r="A12" s="10" t="s">
        <v>40</v>
      </c>
      <c r="B12" s="10"/>
      <c r="C12" s="10"/>
      <c r="D12" s="10"/>
      <c r="E12" s="10"/>
      <c r="F12" s="98" t="s">
        <v>210</v>
      </c>
      <c r="G12" s="95" t="s">
        <v>159</v>
      </c>
      <c r="H12" s="98" t="s">
        <v>210</v>
      </c>
      <c r="I12" s="95" t="s">
        <v>159</v>
      </c>
      <c r="J12" s="98" t="s">
        <v>210</v>
      </c>
      <c r="K12" s="95" t="s">
        <v>159</v>
      </c>
      <c r="L12" s="98" t="s">
        <v>12</v>
      </c>
      <c r="M12" s="95" t="s">
        <v>159</v>
      </c>
      <c r="N12" s="98" t="s">
        <v>210</v>
      </c>
      <c r="O12" s="95" t="s">
        <v>159</v>
      </c>
      <c r="P12" s="98" t="s">
        <v>12</v>
      </c>
      <c r="Q12" s="95" t="s">
        <v>159</v>
      </c>
    </row>
    <row r="13" spans="1:18" ht="10.5" customHeight="1" x14ac:dyDescent="0.2">
      <c r="A13" s="10" t="s">
        <v>41</v>
      </c>
      <c r="B13" s="10"/>
      <c r="C13" s="10"/>
      <c r="D13" s="10"/>
      <c r="E13" s="10"/>
      <c r="F13" s="98" t="s">
        <v>12</v>
      </c>
      <c r="G13" s="95" t="s">
        <v>159</v>
      </c>
      <c r="H13" s="98" t="s">
        <v>210</v>
      </c>
      <c r="I13" s="95" t="s">
        <v>159</v>
      </c>
      <c r="J13" s="98" t="s">
        <v>210</v>
      </c>
      <c r="K13" s="95" t="s">
        <v>159</v>
      </c>
      <c r="L13" s="98">
        <v>13.599</v>
      </c>
      <c r="M13" s="95">
        <v>11.855</v>
      </c>
      <c r="N13" s="98" t="s">
        <v>210</v>
      </c>
      <c r="O13" s="95" t="s">
        <v>159</v>
      </c>
      <c r="P13" s="98">
        <v>15.207000000000001</v>
      </c>
      <c r="Q13" s="95">
        <v>12.266</v>
      </c>
    </row>
    <row r="14" spans="1:18" ht="10.5" customHeight="1" x14ac:dyDescent="0.2">
      <c r="A14" s="62" t="s">
        <v>85</v>
      </c>
      <c r="B14" s="62"/>
      <c r="C14" s="62"/>
      <c r="D14" s="62"/>
      <c r="E14" s="62"/>
      <c r="F14" s="99" t="s">
        <v>210</v>
      </c>
      <c r="G14" s="101" t="s">
        <v>159</v>
      </c>
      <c r="H14" s="99" t="s">
        <v>210</v>
      </c>
      <c r="I14" s="101" t="s">
        <v>159</v>
      </c>
      <c r="J14" s="99" t="s">
        <v>210</v>
      </c>
      <c r="K14" s="101" t="s">
        <v>159</v>
      </c>
      <c r="L14" s="99" t="s">
        <v>210</v>
      </c>
      <c r="M14" s="101" t="s">
        <v>159</v>
      </c>
      <c r="N14" s="99">
        <v>1.7969999999999999</v>
      </c>
      <c r="O14" s="101">
        <v>1.5780000000000001</v>
      </c>
      <c r="P14" s="99">
        <v>1.7969999999999999</v>
      </c>
      <c r="Q14" s="101">
        <v>1.5780000000000001</v>
      </c>
    </row>
    <row r="15" spans="1:18" x14ac:dyDescent="0.2">
      <c r="A15" s="177" t="s">
        <v>245</v>
      </c>
      <c r="B15" s="6"/>
      <c r="C15" s="6"/>
      <c r="D15" s="6"/>
      <c r="E15" s="6"/>
    </row>
    <row r="16" spans="1:18" ht="33.75" customHeight="1" x14ac:dyDescent="0.2">
      <c r="A16" s="207">
        <v>1</v>
      </c>
      <c r="B16" s="235" t="s">
        <v>277</v>
      </c>
      <c r="C16" s="235"/>
      <c r="D16" s="235"/>
      <c r="E16" s="235"/>
      <c r="F16" s="235"/>
      <c r="G16" s="235"/>
      <c r="H16" s="235"/>
      <c r="I16" s="235"/>
      <c r="J16" s="235"/>
      <c r="K16" s="235"/>
      <c r="L16" s="235"/>
      <c r="M16" s="235"/>
      <c r="N16" s="235"/>
      <c r="O16" s="235"/>
      <c r="P16" s="235"/>
      <c r="Q16" s="235"/>
      <c r="R16" s="235"/>
    </row>
    <row r="17" spans="1:16" ht="12.75" customHeight="1" x14ac:dyDescent="0.2">
      <c r="A17" s="245"/>
      <c r="B17" s="245"/>
      <c r="C17" s="245"/>
      <c r="D17" s="245"/>
      <c r="E17" s="245"/>
      <c r="F17" s="245"/>
      <c r="G17" s="245"/>
      <c r="H17" s="245"/>
      <c r="I17" s="245"/>
      <c r="J17" s="245"/>
      <c r="K17" s="245"/>
      <c r="L17" s="245"/>
      <c r="M17" s="245"/>
      <c r="N17" s="245"/>
      <c r="O17" s="245"/>
      <c r="P17" s="245"/>
    </row>
  </sheetData>
  <mergeCells count="10">
    <mergeCell ref="A17:P17"/>
    <mergeCell ref="F5:Q5"/>
    <mergeCell ref="F6:G6"/>
    <mergeCell ref="H6:I6"/>
    <mergeCell ref="J6:K6"/>
    <mergeCell ref="L6:M6"/>
    <mergeCell ref="N6:O6"/>
    <mergeCell ref="P6:Q6"/>
    <mergeCell ref="A5:B6"/>
    <mergeCell ref="B16:R1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enableFormatConditionsCalculation="0">
    <tabColor rgb="FF92D050"/>
  </sheetPr>
  <dimension ref="A1:V21"/>
  <sheetViews>
    <sheetView workbookViewId="0">
      <selection activeCell="A8" sqref="A8"/>
    </sheetView>
  </sheetViews>
  <sheetFormatPr defaultRowHeight="12.75" x14ac:dyDescent="0.2"/>
  <cols>
    <col min="1" max="1" width="1.140625" style="1" customWidth="1"/>
    <col min="2" max="2" width="17.85546875" style="1" customWidth="1"/>
    <col min="3" max="5" width="3.7109375" style="1" hidden="1" customWidth="1"/>
    <col min="6" max="6" width="6.28515625" style="47" customWidth="1"/>
    <col min="7" max="7" width="6.28515625" style="1" customWidth="1"/>
    <col min="8" max="8" width="6.28515625" style="47" customWidth="1"/>
    <col min="9" max="9" width="6.28515625" style="1" customWidth="1"/>
    <col min="10" max="10" width="6.28515625" style="47" customWidth="1"/>
    <col min="11" max="11" width="6.28515625" style="1" customWidth="1"/>
    <col min="12" max="12" width="6.28515625" style="47" customWidth="1"/>
    <col min="13" max="13" width="6.28515625" style="1" customWidth="1"/>
    <col min="14" max="14" width="6.28515625" style="47" customWidth="1"/>
    <col min="15" max="15" width="6.28515625" style="1" customWidth="1"/>
    <col min="16" max="16" width="6.28515625" style="47" customWidth="1"/>
    <col min="17" max="17" width="6.28515625" style="1" customWidth="1"/>
    <col min="18" max="18" width="6.28515625" style="47" customWidth="1"/>
    <col min="19" max="19" width="6.28515625" style="1" customWidth="1"/>
    <col min="20" max="20" width="6.28515625" style="47" customWidth="1"/>
    <col min="21" max="21" width="6.28515625" style="1" customWidth="1"/>
    <col min="22" max="22" width="4" style="1" customWidth="1"/>
    <col min="23" max="16384" width="9.140625" style="1"/>
  </cols>
  <sheetData>
    <row r="1" spans="1:22" x14ac:dyDescent="0.2">
      <c r="A1" s="116"/>
    </row>
    <row r="2" spans="1:22" x14ac:dyDescent="0.2">
      <c r="A2" s="137" t="s">
        <v>330</v>
      </c>
      <c r="B2" s="4"/>
      <c r="C2" s="4"/>
      <c r="D2" s="4"/>
      <c r="E2" s="4"/>
    </row>
    <row r="3" spans="1:22" x14ac:dyDescent="0.2">
      <c r="A3" s="138" t="s">
        <v>331</v>
      </c>
      <c r="B3" s="5"/>
      <c r="C3" s="5"/>
      <c r="D3" s="5"/>
      <c r="E3" s="5"/>
    </row>
    <row r="4" spans="1:22" x14ac:dyDescent="0.2">
      <c r="A4" s="170"/>
      <c r="B4" s="5"/>
      <c r="C4" s="5"/>
      <c r="D4" s="5"/>
      <c r="E4" s="5"/>
    </row>
    <row r="5" spans="1:22" ht="12.75" customHeight="1" x14ac:dyDescent="0.2">
      <c r="A5" s="227" t="s">
        <v>147</v>
      </c>
      <c r="B5" s="227"/>
      <c r="C5" s="14"/>
      <c r="D5" s="14"/>
      <c r="E5" s="14"/>
      <c r="F5" s="218" t="s">
        <v>148</v>
      </c>
      <c r="G5" s="218"/>
      <c r="H5" s="218"/>
      <c r="I5" s="218"/>
      <c r="J5" s="218"/>
      <c r="K5" s="218"/>
      <c r="L5" s="218"/>
      <c r="M5" s="218"/>
      <c r="N5" s="218"/>
      <c r="O5" s="218"/>
      <c r="P5" s="218"/>
      <c r="Q5" s="218"/>
      <c r="R5" s="218"/>
      <c r="S5" s="218"/>
      <c r="T5" s="218"/>
      <c r="U5" s="218"/>
      <c r="V5" s="93"/>
    </row>
    <row r="6" spans="1:22" ht="24.75" customHeight="1" x14ac:dyDescent="0.2">
      <c r="A6" s="228"/>
      <c r="B6" s="228"/>
      <c r="C6" s="41"/>
      <c r="D6" s="41"/>
      <c r="E6" s="41"/>
      <c r="F6" s="221" t="s">
        <v>47</v>
      </c>
      <c r="G6" s="221"/>
      <c r="H6" s="221" t="s">
        <v>48</v>
      </c>
      <c r="I6" s="221"/>
      <c r="J6" s="221" t="s">
        <v>70</v>
      </c>
      <c r="K6" s="221"/>
      <c r="L6" s="221" t="s">
        <v>61</v>
      </c>
      <c r="M6" s="221"/>
      <c r="N6" s="221" t="s">
        <v>86</v>
      </c>
      <c r="O6" s="221"/>
      <c r="P6" s="221" t="s">
        <v>122</v>
      </c>
      <c r="Q6" s="221"/>
      <c r="R6" s="221" t="s">
        <v>73</v>
      </c>
      <c r="S6" s="221"/>
      <c r="T6" s="221" t="s">
        <v>21</v>
      </c>
      <c r="U6" s="221"/>
      <c r="V6" s="92"/>
    </row>
    <row r="7" spans="1:22" ht="15" customHeight="1" x14ac:dyDescent="0.2">
      <c r="A7" s="70" t="s">
        <v>139</v>
      </c>
      <c r="B7" s="70"/>
      <c r="C7" s="70"/>
      <c r="D7" s="70"/>
      <c r="E7" s="70"/>
      <c r="F7" s="103">
        <v>4672.6260000000002</v>
      </c>
      <c r="G7" s="102">
        <v>439.16300000000001</v>
      </c>
      <c r="H7" s="103">
        <v>4827.4759999999997</v>
      </c>
      <c r="I7" s="102">
        <v>466.92899999999997</v>
      </c>
      <c r="J7" s="103">
        <v>103.235</v>
      </c>
      <c r="K7" s="102">
        <v>88.869</v>
      </c>
      <c r="L7" s="103">
        <v>186.191</v>
      </c>
      <c r="M7" s="102">
        <v>99.254000000000005</v>
      </c>
      <c r="N7" s="103">
        <v>6295.4049999999997</v>
      </c>
      <c r="O7" s="102">
        <v>520.48199999999997</v>
      </c>
      <c r="P7" s="103">
        <v>3295.79</v>
      </c>
      <c r="Q7" s="102">
        <v>360.55700000000002</v>
      </c>
      <c r="R7" s="103">
        <v>3798.1970000000001</v>
      </c>
      <c r="S7" s="102">
        <v>402.35700000000003</v>
      </c>
      <c r="T7" s="103">
        <v>23178.920999999998</v>
      </c>
      <c r="U7" s="102">
        <v>624.86</v>
      </c>
      <c r="V7" s="94"/>
    </row>
    <row r="8" spans="1:22" ht="14.25" customHeight="1" x14ac:dyDescent="0.2">
      <c r="A8" s="10" t="s">
        <v>234</v>
      </c>
      <c r="B8" s="10"/>
      <c r="C8" s="10"/>
      <c r="D8" s="10"/>
      <c r="E8" s="10"/>
      <c r="F8" s="104">
        <v>3920.0909999999999</v>
      </c>
      <c r="G8" s="95">
        <v>415.98</v>
      </c>
      <c r="H8" s="104" t="s">
        <v>210</v>
      </c>
      <c r="I8" s="95" t="s">
        <v>159</v>
      </c>
      <c r="J8" s="104" t="s">
        <v>210</v>
      </c>
      <c r="K8" s="95" t="s">
        <v>159</v>
      </c>
      <c r="L8" s="104" t="s">
        <v>210</v>
      </c>
      <c r="M8" s="95" t="s">
        <v>159</v>
      </c>
      <c r="N8" s="104" t="s">
        <v>210</v>
      </c>
      <c r="O8" s="95" t="s">
        <v>159</v>
      </c>
      <c r="P8" s="104" t="s">
        <v>210</v>
      </c>
      <c r="Q8" s="95" t="s">
        <v>159</v>
      </c>
      <c r="R8" s="104" t="s">
        <v>210</v>
      </c>
      <c r="S8" s="95" t="s">
        <v>159</v>
      </c>
      <c r="T8" s="104">
        <v>3920.0909999999999</v>
      </c>
      <c r="U8" s="95">
        <v>415.98</v>
      </c>
      <c r="V8" s="95"/>
    </row>
    <row r="9" spans="1:22" ht="10.5" customHeight="1" x14ac:dyDescent="0.2">
      <c r="A9" s="10" t="s">
        <v>35</v>
      </c>
      <c r="B9" s="10"/>
      <c r="C9" s="10"/>
      <c r="D9" s="10"/>
      <c r="E9" s="10"/>
      <c r="F9" s="104">
        <v>95.799000000000007</v>
      </c>
      <c r="G9" s="95">
        <v>69.912000000000006</v>
      </c>
      <c r="H9" s="104">
        <v>3908.7620000000002</v>
      </c>
      <c r="I9" s="95">
        <v>426.899</v>
      </c>
      <c r="J9" s="104" t="s">
        <v>210</v>
      </c>
      <c r="K9" s="95" t="s">
        <v>159</v>
      </c>
      <c r="L9" s="104" t="s">
        <v>210</v>
      </c>
      <c r="M9" s="95" t="s">
        <v>159</v>
      </c>
      <c r="N9" s="104" t="s">
        <v>210</v>
      </c>
      <c r="O9" s="95" t="s">
        <v>159</v>
      </c>
      <c r="P9" s="104" t="s">
        <v>210</v>
      </c>
      <c r="Q9" s="95" t="s">
        <v>159</v>
      </c>
      <c r="R9" s="104" t="s">
        <v>210</v>
      </c>
      <c r="S9" s="95" t="s">
        <v>159</v>
      </c>
      <c r="T9" s="104">
        <v>4004.5619999999999</v>
      </c>
      <c r="U9" s="95">
        <v>430.29599999999999</v>
      </c>
      <c r="V9" s="95"/>
    </row>
    <row r="10" spans="1:22" ht="10.5" customHeight="1" x14ac:dyDescent="0.2">
      <c r="A10" s="10" t="s">
        <v>38</v>
      </c>
      <c r="B10" s="10"/>
      <c r="C10" s="10"/>
      <c r="D10" s="10"/>
      <c r="E10" s="10"/>
      <c r="F10" s="104" t="s">
        <v>210</v>
      </c>
      <c r="G10" s="95" t="s">
        <v>159</v>
      </c>
      <c r="H10" s="104" t="s">
        <v>210</v>
      </c>
      <c r="I10" s="95" t="s">
        <v>159</v>
      </c>
      <c r="J10" s="104" t="s">
        <v>12</v>
      </c>
      <c r="K10" s="95" t="s">
        <v>159</v>
      </c>
      <c r="L10" s="104" t="s">
        <v>210</v>
      </c>
      <c r="M10" s="95" t="s">
        <v>159</v>
      </c>
      <c r="N10" s="104" t="s">
        <v>12</v>
      </c>
      <c r="O10" s="95" t="s">
        <v>159</v>
      </c>
      <c r="P10" s="104" t="s">
        <v>210</v>
      </c>
      <c r="Q10" s="95" t="s">
        <v>159</v>
      </c>
      <c r="R10" s="104" t="s">
        <v>210</v>
      </c>
      <c r="S10" s="95" t="s">
        <v>159</v>
      </c>
      <c r="T10" s="104">
        <v>50.067999999999998</v>
      </c>
      <c r="U10" s="95">
        <v>49.387</v>
      </c>
      <c r="V10" s="95"/>
    </row>
    <row r="11" spans="1:22" ht="10.5" customHeight="1" x14ac:dyDescent="0.2">
      <c r="A11" s="10" t="s">
        <v>39</v>
      </c>
      <c r="B11" s="10"/>
      <c r="C11" s="10"/>
      <c r="D11" s="10"/>
      <c r="E11" s="10"/>
      <c r="F11" s="104" t="s">
        <v>210</v>
      </c>
      <c r="G11" s="95" t="s">
        <v>159</v>
      </c>
      <c r="H11" s="104">
        <v>64.899000000000001</v>
      </c>
      <c r="I11" s="95">
        <v>67.995000000000005</v>
      </c>
      <c r="J11" s="104">
        <v>79.191000000000003</v>
      </c>
      <c r="K11" s="95">
        <v>79.741</v>
      </c>
      <c r="L11" s="104" t="s">
        <v>12</v>
      </c>
      <c r="M11" s="95" t="s">
        <v>159</v>
      </c>
      <c r="N11" s="104">
        <v>57.055999999999997</v>
      </c>
      <c r="O11" s="95">
        <v>48.561</v>
      </c>
      <c r="P11" s="104" t="s">
        <v>210</v>
      </c>
      <c r="Q11" s="95" t="s">
        <v>159</v>
      </c>
      <c r="R11" s="104" t="s">
        <v>210</v>
      </c>
      <c r="S11" s="95" t="s">
        <v>159</v>
      </c>
      <c r="T11" s="104">
        <v>226.434</v>
      </c>
      <c r="U11" s="95">
        <v>119.31699999999999</v>
      </c>
      <c r="V11" s="95"/>
    </row>
    <row r="12" spans="1:22" ht="10.5" customHeight="1" x14ac:dyDescent="0.2">
      <c r="A12" s="10" t="s">
        <v>40</v>
      </c>
      <c r="B12" s="10"/>
      <c r="C12" s="10"/>
      <c r="D12" s="10"/>
      <c r="E12" s="10"/>
      <c r="F12" s="104" t="s">
        <v>210</v>
      </c>
      <c r="G12" s="95" t="s">
        <v>159</v>
      </c>
      <c r="H12" s="104" t="s">
        <v>210</v>
      </c>
      <c r="I12" s="95" t="s">
        <v>159</v>
      </c>
      <c r="J12" s="104" t="s">
        <v>210</v>
      </c>
      <c r="K12" s="95" t="s">
        <v>159</v>
      </c>
      <c r="L12" s="104" t="s">
        <v>12</v>
      </c>
      <c r="M12" s="95" t="s">
        <v>159</v>
      </c>
      <c r="N12" s="104" t="s">
        <v>210</v>
      </c>
      <c r="O12" s="95" t="s">
        <v>159</v>
      </c>
      <c r="P12" s="104" t="s">
        <v>210</v>
      </c>
      <c r="Q12" s="95" t="s">
        <v>159</v>
      </c>
      <c r="R12" s="104" t="s">
        <v>210</v>
      </c>
      <c r="S12" s="95" t="s">
        <v>159</v>
      </c>
      <c r="T12" s="104" t="s">
        <v>12</v>
      </c>
      <c r="U12" s="95" t="s">
        <v>159</v>
      </c>
      <c r="V12" s="95"/>
    </row>
    <row r="13" spans="1:22" ht="13.5" customHeight="1" x14ac:dyDescent="0.2">
      <c r="A13" s="10" t="s">
        <v>41</v>
      </c>
      <c r="B13" s="10"/>
      <c r="C13" s="10"/>
      <c r="D13" s="10"/>
      <c r="E13" s="10"/>
      <c r="F13" s="104" t="s">
        <v>210</v>
      </c>
      <c r="G13" s="95" t="s">
        <v>159</v>
      </c>
      <c r="H13" s="104">
        <v>58.098999999999997</v>
      </c>
      <c r="I13" s="95">
        <v>63.625999999999998</v>
      </c>
      <c r="J13" s="104" t="s">
        <v>210</v>
      </c>
      <c r="K13" s="95" t="s">
        <v>159</v>
      </c>
      <c r="L13" s="104">
        <v>148.88200000000001</v>
      </c>
      <c r="M13" s="95">
        <v>89.274000000000001</v>
      </c>
      <c r="N13" s="104" t="s">
        <v>210</v>
      </c>
      <c r="O13" s="95" t="s">
        <v>159</v>
      </c>
      <c r="P13" s="104" t="s">
        <v>210</v>
      </c>
      <c r="Q13" s="95" t="s">
        <v>159</v>
      </c>
      <c r="R13" s="104" t="s">
        <v>210</v>
      </c>
      <c r="S13" s="95" t="s">
        <v>159</v>
      </c>
      <c r="T13" s="104">
        <v>206.98099999999999</v>
      </c>
      <c r="U13" s="95">
        <v>109.5</v>
      </c>
      <c r="V13" s="95"/>
    </row>
    <row r="14" spans="1:22" ht="10.5" customHeight="1" x14ac:dyDescent="0.2">
      <c r="A14" s="10" t="s">
        <v>42</v>
      </c>
      <c r="B14" s="10"/>
      <c r="C14" s="10"/>
      <c r="D14" s="10"/>
      <c r="E14" s="10"/>
      <c r="F14" s="104">
        <v>599.06200000000001</v>
      </c>
      <c r="G14" s="95">
        <v>173.39699999999999</v>
      </c>
      <c r="H14" s="104" t="s">
        <v>210</v>
      </c>
      <c r="I14" s="95" t="s">
        <v>159</v>
      </c>
      <c r="J14" s="104" t="s">
        <v>210</v>
      </c>
      <c r="K14" s="95" t="s">
        <v>159</v>
      </c>
      <c r="L14" s="104" t="s">
        <v>210</v>
      </c>
      <c r="M14" s="95" t="s">
        <v>159</v>
      </c>
      <c r="N14" s="104">
        <v>3582.7539999999999</v>
      </c>
      <c r="O14" s="95">
        <v>396.80200000000002</v>
      </c>
      <c r="P14" s="104" t="s">
        <v>210</v>
      </c>
      <c r="Q14" s="95" t="s">
        <v>159</v>
      </c>
      <c r="R14" s="104" t="s">
        <v>210</v>
      </c>
      <c r="S14" s="95" t="s">
        <v>159</v>
      </c>
      <c r="T14" s="104">
        <v>4181.8159999999998</v>
      </c>
      <c r="U14" s="95">
        <v>425.23599999999999</v>
      </c>
      <c r="V14" s="95"/>
    </row>
    <row r="15" spans="1:22" ht="10.5" customHeight="1" x14ac:dyDescent="0.2">
      <c r="A15" s="10" t="s">
        <v>43</v>
      </c>
      <c r="B15" s="10"/>
      <c r="C15" s="10"/>
      <c r="D15" s="10"/>
      <c r="E15" s="10"/>
      <c r="F15" s="104">
        <v>53.15</v>
      </c>
      <c r="G15" s="95">
        <v>45.043999999999997</v>
      </c>
      <c r="H15" s="104">
        <v>721.15099999999995</v>
      </c>
      <c r="I15" s="95">
        <v>202.97800000000001</v>
      </c>
      <c r="J15" s="104" t="s">
        <v>210</v>
      </c>
      <c r="K15" s="95" t="s">
        <v>159</v>
      </c>
      <c r="L15" s="104" t="s">
        <v>210</v>
      </c>
      <c r="M15" s="95" t="s">
        <v>159</v>
      </c>
      <c r="N15" s="104">
        <v>2549.578</v>
      </c>
      <c r="O15" s="95">
        <v>363.44099999999997</v>
      </c>
      <c r="P15" s="104" t="s">
        <v>210</v>
      </c>
      <c r="Q15" s="95" t="s">
        <v>159</v>
      </c>
      <c r="R15" s="104" t="s">
        <v>210</v>
      </c>
      <c r="S15" s="95" t="s">
        <v>159</v>
      </c>
      <c r="T15" s="104">
        <v>3323.8789999999999</v>
      </c>
      <c r="U15" s="95">
        <v>407.666</v>
      </c>
      <c r="V15" s="95"/>
    </row>
    <row r="16" spans="1:22" ht="10.5" customHeight="1" x14ac:dyDescent="0.2">
      <c r="A16" s="10" t="s">
        <v>74</v>
      </c>
      <c r="B16" s="10"/>
      <c r="C16" s="10"/>
      <c r="D16" s="10"/>
      <c r="E16" s="10"/>
      <c r="F16" s="104" t="s">
        <v>210</v>
      </c>
      <c r="G16" s="95" t="s">
        <v>159</v>
      </c>
      <c r="H16" s="104" t="s">
        <v>210</v>
      </c>
      <c r="I16" s="95" t="s">
        <v>159</v>
      </c>
      <c r="J16" s="104" t="s">
        <v>210</v>
      </c>
      <c r="K16" s="95" t="s">
        <v>159</v>
      </c>
      <c r="L16" s="104" t="s">
        <v>210</v>
      </c>
      <c r="M16" s="95" t="s">
        <v>159</v>
      </c>
      <c r="N16" s="104" t="s">
        <v>210</v>
      </c>
      <c r="O16" s="95" t="s">
        <v>159</v>
      </c>
      <c r="P16" s="104">
        <v>2456.527</v>
      </c>
      <c r="Q16" s="95">
        <v>316.72899999999998</v>
      </c>
      <c r="R16" s="104" t="s">
        <v>210</v>
      </c>
      <c r="S16" s="95" t="s">
        <v>159</v>
      </c>
      <c r="T16" s="104">
        <v>2456.527</v>
      </c>
      <c r="U16" s="95">
        <v>316.72899999999998</v>
      </c>
      <c r="V16" s="95"/>
    </row>
    <row r="17" spans="1:22" ht="10.5" customHeight="1" x14ac:dyDescent="0.2">
      <c r="A17" s="62" t="s">
        <v>73</v>
      </c>
      <c r="B17" s="62"/>
      <c r="C17" s="62"/>
      <c r="D17" s="62"/>
      <c r="E17" s="62"/>
      <c r="F17" s="105" t="s">
        <v>12</v>
      </c>
      <c r="G17" s="101" t="s">
        <v>159</v>
      </c>
      <c r="H17" s="105">
        <v>74.564999999999998</v>
      </c>
      <c r="I17" s="101">
        <v>62.692999999999998</v>
      </c>
      <c r="J17" s="105" t="s">
        <v>210</v>
      </c>
      <c r="K17" s="101" t="s">
        <v>159</v>
      </c>
      <c r="L17" s="105" t="s">
        <v>210</v>
      </c>
      <c r="M17" s="101" t="s">
        <v>159</v>
      </c>
      <c r="N17" s="105">
        <v>79.992999999999995</v>
      </c>
      <c r="O17" s="101">
        <v>58.142000000000003</v>
      </c>
      <c r="P17" s="105">
        <v>839.26300000000003</v>
      </c>
      <c r="Q17" s="101">
        <v>193.584</v>
      </c>
      <c r="R17" s="105">
        <v>3798.1970000000001</v>
      </c>
      <c r="S17" s="101">
        <v>402.35700000000003</v>
      </c>
      <c r="T17" s="105">
        <v>4796.5410000000002</v>
      </c>
      <c r="U17" s="101">
        <v>438.22899999999998</v>
      </c>
      <c r="V17" s="95"/>
    </row>
    <row r="18" spans="1:22" x14ac:dyDescent="0.2">
      <c r="A18" s="177" t="s">
        <v>245</v>
      </c>
      <c r="B18" s="6"/>
      <c r="C18" s="6"/>
      <c r="D18" s="6"/>
      <c r="E18" s="6"/>
    </row>
    <row r="19" spans="1:22" ht="22.5" customHeight="1" x14ac:dyDescent="0.2">
      <c r="A19" s="207">
        <v>1</v>
      </c>
      <c r="B19" s="235" t="s">
        <v>283</v>
      </c>
      <c r="C19" s="226"/>
      <c r="D19" s="226"/>
      <c r="E19" s="226"/>
      <c r="F19" s="226"/>
      <c r="G19" s="226"/>
      <c r="H19" s="226"/>
      <c r="I19" s="226"/>
      <c r="J19" s="226"/>
      <c r="K19" s="226"/>
      <c r="L19" s="226"/>
      <c r="M19" s="226"/>
      <c r="N19" s="226"/>
      <c r="O19" s="226"/>
      <c r="P19" s="226"/>
      <c r="Q19" s="226"/>
      <c r="R19" s="226"/>
      <c r="S19" s="226"/>
      <c r="T19" s="226"/>
      <c r="U19" s="226"/>
    </row>
    <row r="20" spans="1:22" x14ac:dyDescent="0.2">
      <c r="A20" s="245"/>
      <c r="B20" s="245"/>
      <c r="C20" s="245"/>
      <c r="D20" s="245"/>
      <c r="E20" s="245"/>
      <c r="F20" s="245"/>
      <c r="G20" s="245"/>
      <c r="H20" s="245"/>
      <c r="I20" s="245"/>
      <c r="J20" s="245"/>
      <c r="K20" s="245"/>
      <c r="L20" s="245"/>
      <c r="M20" s="245"/>
      <c r="N20" s="245"/>
      <c r="O20" s="245"/>
      <c r="P20" s="245"/>
      <c r="Q20" s="245"/>
      <c r="R20" s="245"/>
      <c r="S20" s="245"/>
      <c r="T20" s="245"/>
      <c r="U20" s="245"/>
    </row>
    <row r="21" spans="1:22" ht="12.75" customHeight="1" x14ac:dyDescent="0.2"/>
  </sheetData>
  <mergeCells count="12">
    <mergeCell ref="A20:U20"/>
    <mergeCell ref="F5:U5"/>
    <mergeCell ref="F6:G6"/>
    <mergeCell ref="H6:I6"/>
    <mergeCell ref="J6:K6"/>
    <mergeCell ref="L6:M6"/>
    <mergeCell ref="N6:O6"/>
    <mergeCell ref="P6:Q6"/>
    <mergeCell ref="R6:S6"/>
    <mergeCell ref="T6:U6"/>
    <mergeCell ref="A5:B6"/>
    <mergeCell ref="B19:U19"/>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enableFormatConditionsCalculation="0">
    <tabColor rgb="FF92D050"/>
  </sheetPr>
  <dimension ref="A1:M14"/>
  <sheetViews>
    <sheetView workbookViewId="0">
      <selection activeCell="A8" sqref="A8"/>
    </sheetView>
  </sheetViews>
  <sheetFormatPr defaultRowHeight="12.75" x14ac:dyDescent="0.2"/>
  <cols>
    <col min="1" max="1" width="1.28515625" style="1" customWidth="1"/>
    <col min="2" max="2" width="33" style="1" customWidth="1"/>
    <col min="3" max="5" width="2" style="1" hidden="1" customWidth="1"/>
    <col min="6" max="6" width="8.5703125" style="47" customWidth="1"/>
    <col min="7" max="7" width="8.5703125" style="1" customWidth="1"/>
    <col min="8" max="8" width="8.5703125" style="47" customWidth="1"/>
    <col min="9" max="9" width="8.5703125" style="1" customWidth="1"/>
    <col min="10" max="10" width="8.5703125" style="47" customWidth="1"/>
    <col min="11" max="11" width="8.5703125" style="1" customWidth="1"/>
    <col min="12" max="12" width="9.140625" style="1"/>
    <col min="13" max="13" width="10.140625" style="1" customWidth="1"/>
    <col min="14" max="16384" width="9.140625" style="1"/>
  </cols>
  <sheetData>
    <row r="1" spans="1:13" x14ac:dyDescent="0.2">
      <c r="A1" s="116"/>
    </row>
    <row r="2" spans="1:13" x14ac:dyDescent="0.2">
      <c r="A2" s="137" t="s">
        <v>332</v>
      </c>
      <c r="B2" s="4"/>
      <c r="C2" s="4"/>
      <c r="D2" s="4"/>
      <c r="E2" s="4"/>
    </row>
    <row r="3" spans="1:13" x14ac:dyDescent="0.2">
      <c r="A3" s="138" t="s">
        <v>333</v>
      </c>
      <c r="B3" s="5"/>
      <c r="C3" s="5"/>
      <c r="D3" s="5"/>
      <c r="E3" s="5"/>
    </row>
    <row r="4" spans="1:13" x14ac:dyDescent="0.2">
      <c r="A4" s="170"/>
      <c r="B4" s="5"/>
      <c r="C4" s="5"/>
      <c r="D4" s="5"/>
      <c r="E4" s="5"/>
    </row>
    <row r="5" spans="1:13" ht="12.75" customHeight="1" x14ac:dyDescent="0.2">
      <c r="A5" s="197" t="s">
        <v>147</v>
      </c>
      <c r="B5" s="197"/>
      <c r="C5" s="14"/>
      <c r="D5" s="14"/>
      <c r="E5" s="14"/>
      <c r="F5" s="218" t="s">
        <v>148</v>
      </c>
      <c r="G5" s="218"/>
      <c r="H5" s="218"/>
      <c r="I5" s="218"/>
      <c r="J5" s="218"/>
      <c r="K5" s="218"/>
    </row>
    <row r="6" spans="1:13" ht="36.75" customHeight="1" x14ac:dyDescent="0.2">
      <c r="A6" s="198"/>
      <c r="B6" s="198"/>
      <c r="C6" s="41"/>
      <c r="D6" s="41"/>
      <c r="E6" s="41"/>
      <c r="F6" s="253" t="s">
        <v>75</v>
      </c>
      <c r="G6" s="253"/>
      <c r="H6" s="252" t="s">
        <v>104</v>
      </c>
      <c r="I6" s="252"/>
      <c r="J6" s="252" t="s">
        <v>76</v>
      </c>
      <c r="K6" s="252"/>
    </row>
    <row r="7" spans="1:13" ht="15" customHeight="1" x14ac:dyDescent="0.2">
      <c r="A7" s="70" t="s">
        <v>139</v>
      </c>
      <c r="B7" s="75"/>
      <c r="C7" s="75"/>
      <c r="D7" s="75"/>
      <c r="E7" s="75"/>
      <c r="F7" s="103">
        <v>4149.7809999999999</v>
      </c>
      <c r="G7" s="102">
        <v>477.40499999999997</v>
      </c>
      <c r="H7" s="103">
        <v>1278.662</v>
      </c>
      <c r="I7" s="102">
        <v>262.24599999999998</v>
      </c>
      <c r="J7" s="103">
        <v>5428.4430000000002</v>
      </c>
      <c r="K7" s="102">
        <v>524.82899999999995</v>
      </c>
    </row>
    <row r="8" spans="1:13" ht="14.25" customHeight="1" x14ac:dyDescent="0.2">
      <c r="A8" s="10" t="s">
        <v>366</v>
      </c>
      <c r="B8" s="8"/>
      <c r="C8" s="8"/>
      <c r="D8" s="8"/>
      <c r="E8" s="8"/>
      <c r="F8" s="104">
        <v>3523.0529999999999</v>
      </c>
      <c r="G8" s="95">
        <v>444.33</v>
      </c>
      <c r="H8" s="104" t="s">
        <v>210</v>
      </c>
      <c r="I8" s="95" t="s">
        <v>159</v>
      </c>
      <c r="J8" s="104">
        <v>3523.0529999999999</v>
      </c>
      <c r="K8" s="95">
        <v>444.33</v>
      </c>
    </row>
    <row r="9" spans="1:13" ht="10.5" customHeight="1" x14ac:dyDescent="0.2">
      <c r="A9" s="62" t="s">
        <v>87</v>
      </c>
      <c r="B9" s="76"/>
      <c r="C9" s="76"/>
      <c r="D9" s="76"/>
      <c r="E9" s="76"/>
      <c r="F9" s="105">
        <v>626.72799999999995</v>
      </c>
      <c r="G9" s="101">
        <v>208.619</v>
      </c>
      <c r="H9" s="105">
        <v>1278.662</v>
      </c>
      <c r="I9" s="101">
        <v>262.24599999999998</v>
      </c>
      <c r="J9" s="105">
        <v>1905.39</v>
      </c>
      <c r="K9" s="101">
        <v>330.702</v>
      </c>
    </row>
    <row r="10" spans="1:13" ht="12.75" customHeight="1" x14ac:dyDescent="0.2">
      <c r="A10" s="177" t="s">
        <v>245</v>
      </c>
      <c r="B10" s="6"/>
      <c r="C10" s="6"/>
      <c r="D10" s="6"/>
      <c r="E10" s="6"/>
    </row>
    <row r="11" spans="1:13" ht="22.5" customHeight="1" x14ac:dyDescent="0.2">
      <c r="A11" s="207">
        <v>1</v>
      </c>
      <c r="B11" s="235" t="s">
        <v>284</v>
      </c>
      <c r="C11" s="226"/>
      <c r="D11" s="226"/>
      <c r="E11" s="226"/>
      <c r="F11" s="226"/>
      <c r="G11" s="226"/>
      <c r="H11" s="226"/>
      <c r="I11" s="226"/>
      <c r="J11" s="226"/>
      <c r="K11" s="226"/>
      <c r="L11" s="226"/>
      <c r="M11" s="226"/>
    </row>
    <row r="12" spans="1:13" x14ac:dyDescent="0.2">
      <c r="A12" s="245"/>
      <c r="B12" s="245"/>
      <c r="C12" s="245"/>
      <c r="D12" s="245"/>
      <c r="E12" s="245"/>
      <c r="F12" s="245"/>
      <c r="G12" s="245"/>
      <c r="H12" s="245"/>
      <c r="I12" s="245"/>
      <c r="J12" s="245"/>
      <c r="K12" s="245"/>
      <c r="L12" s="245"/>
    </row>
    <row r="14" spans="1:13" ht="12.75" customHeight="1" x14ac:dyDescent="0.2"/>
  </sheetData>
  <mergeCells count="6">
    <mergeCell ref="F5:K5"/>
    <mergeCell ref="F6:G6"/>
    <mergeCell ref="H6:I6"/>
    <mergeCell ref="J6:K6"/>
    <mergeCell ref="A12:L12"/>
    <mergeCell ref="B11:M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92D050"/>
  </sheetPr>
  <dimension ref="A1:U23"/>
  <sheetViews>
    <sheetView workbookViewId="0">
      <selection sqref="A1:XFD1"/>
    </sheetView>
  </sheetViews>
  <sheetFormatPr defaultRowHeight="12.75" x14ac:dyDescent="0.2"/>
  <cols>
    <col min="1" max="1" width="9.140625" style="1"/>
    <col min="2" max="2" width="5.42578125" style="44" bestFit="1" customWidth="1"/>
    <col min="3" max="3" width="4.42578125" style="44" bestFit="1" customWidth="1"/>
    <col min="4" max="4" width="9.42578125" style="44" bestFit="1" customWidth="1"/>
    <col min="5" max="5" width="9.5703125" style="44" bestFit="1" customWidth="1"/>
    <col min="6" max="6" width="4.140625" style="1" bestFit="1" customWidth="1"/>
    <col min="7" max="7" width="15.85546875" style="1" bestFit="1" customWidth="1"/>
    <col min="8" max="16384" width="9.140625" style="1"/>
  </cols>
  <sheetData>
    <row r="1" spans="1:21" x14ac:dyDescent="0.2">
      <c r="A1" s="137" t="s">
        <v>227</v>
      </c>
      <c r="B1" s="1"/>
      <c r="C1" s="4"/>
      <c r="D1" s="4"/>
      <c r="E1" s="4"/>
      <c r="F1" s="46"/>
      <c r="G1" s="40"/>
      <c r="H1" s="46"/>
      <c r="I1" s="40"/>
      <c r="J1" s="46"/>
      <c r="K1" s="40"/>
      <c r="L1" s="46"/>
      <c r="M1" s="40"/>
      <c r="N1" s="46"/>
      <c r="O1" s="40"/>
      <c r="P1" s="46"/>
      <c r="Q1" s="40"/>
      <c r="R1" s="46"/>
      <c r="S1" s="40"/>
      <c r="T1" s="46"/>
      <c r="U1" s="40"/>
    </row>
    <row r="2" spans="1:21" ht="20.25" customHeight="1" x14ac:dyDescent="0.2">
      <c r="A2" s="158"/>
      <c r="B2" s="158"/>
      <c r="C2" s="158"/>
      <c r="D2" s="158"/>
      <c r="E2" s="158"/>
      <c r="F2" s="158"/>
      <c r="G2" s="158"/>
      <c r="H2" s="158"/>
      <c r="I2" s="158"/>
      <c r="J2" s="158"/>
      <c r="K2" s="158"/>
    </row>
    <row r="3" spans="1:21" x14ac:dyDescent="0.2">
      <c r="A3" s="137" t="s">
        <v>228</v>
      </c>
      <c r="B3" s="1"/>
      <c r="C3" s="4"/>
      <c r="D3" s="4"/>
      <c r="E3" s="4"/>
      <c r="F3" s="46"/>
      <c r="G3" s="40"/>
      <c r="H3" s="46"/>
      <c r="I3" s="40"/>
      <c r="J3" s="46"/>
      <c r="K3" s="40"/>
      <c r="L3" s="46"/>
      <c r="M3" s="40"/>
      <c r="N3" s="46"/>
      <c r="O3" s="40"/>
      <c r="P3" s="46"/>
      <c r="Q3" s="40"/>
      <c r="R3" s="46"/>
      <c r="S3" s="40"/>
      <c r="T3" s="46"/>
      <c r="U3" s="40"/>
    </row>
    <row r="4" spans="1:21" s="164" customFormat="1" x14ac:dyDescent="0.2">
      <c r="A4" s="161" t="s">
        <v>25</v>
      </c>
      <c r="B4" s="161" t="s">
        <v>221</v>
      </c>
      <c r="C4" s="162" t="s">
        <v>167</v>
      </c>
      <c r="D4" s="162" t="s">
        <v>3</v>
      </c>
      <c r="E4" s="162" t="s">
        <v>4</v>
      </c>
      <c r="F4" s="162" t="s">
        <v>5</v>
      </c>
      <c r="G4" s="163" t="s">
        <v>6</v>
      </c>
      <c r="H4" s="163" t="s">
        <v>7</v>
      </c>
    </row>
    <row r="5" spans="1:21" x14ac:dyDescent="0.2">
      <c r="A5" s="159">
        <v>2006</v>
      </c>
      <c r="B5" s="159">
        <v>33.1</v>
      </c>
      <c r="C5" s="159">
        <v>14.8</v>
      </c>
      <c r="D5" s="159">
        <v>10.3</v>
      </c>
      <c r="E5" s="159">
        <v>4.4000000000000004</v>
      </c>
      <c r="F5" s="159">
        <v>3.4</v>
      </c>
      <c r="G5" s="159">
        <v>0.3</v>
      </c>
      <c r="H5" s="159">
        <v>0.1</v>
      </c>
    </row>
    <row r="6" spans="1:21" x14ac:dyDescent="0.2">
      <c r="A6" s="159">
        <v>2007</v>
      </c>
      <c r="B6" s="160">
        <v>31.4</v>
      </c>
      <c r="C6" s="160">
        <v>13.5</v>
      </c>
      <c r="D6" s="160">
        <v>11.1</v>
      </c>
      <c r="E6" s="160">
        <v>3.9</v>
      </c>
      <c r="F6" s="160">
        <v>2.6</v>
      </c>
      <c r="G6" s="160">
        <v>0.2</v>
      </c>
      <c r="H6" s="160">
        <v>0.1</v>
      </c>
    </row>
    <row r="7" spans="1:21" x14ac:dyDescent="0.2">
      <c r="A7" s="159">
        <v>2008</v>
      </c>
      <c r="B7" s="160">
        <v>31.5</v>
      </c>
      <c r="C7" s="160">
        <v>12.7</v>
      </c>
      <c r="D7" s="160">
        <v>11.4</v>
      </c>
      <c r="E7" s="160">
        <v>5.0999999999999996</v>
      </c>
      <c r="F7" s="160">
        <v>2</v>
      </c>
      <c r="G7" s="160">
        <v>0.2</v>
      </c>
      <c r="H7" s="160">
        <v>0.1</v>
      </c>
    </row>
    <row r="8" spans="1:21" x14ac:dyDescent="0.2">
      <c r="A8" s="159">
        <v>2009</v>
      </c>
      <c r="B8" s="160">
        <v>34.162733899999999</v>
      </c>
      <c r="C8" s="160">
        <v>14.38523577</v>
      </c>
      <c r="D8" s="160">
        <v>12.9996983</v>
      </c>
      <c r="E8" s="160">
        <v>4.9295670400000002</v>
      </c>
      <c r="F8" s="160">
        <v>1.49873714</v>
      </c>
      <c r="G8" s="160">
        <v>0.22195809</v>
      </c>
      <c r="H8" s="160">
        <v>0.12753756999999999</v>
      </c>
    </row>
    <row r="9" spans="1:21" x14ac:dyDescent="0.2">
      <c r="A9" s="159">
        <v>2010</v>
      </c>
      <c r="B9" s="160">
        <v>35.289000000000001</v>
      </c>
      <c r="C9" s="160">
        <v>15.864000000000001</v>
      </c>
      <c r="D9" s="160">
        <v>12.351000000000001</v>
      </c>
      <c r="E9" s="160">
        <v>5.5389999999999997</v>
      </c>
      <c r="F9" s="160">
        <v>1.2569999999999999</v>
      </c>
      <c r="G9" s="160">
        <v>0.214</v>
      </c>
      <c r="H9" s="160">
        <v>6.3E-2</v>
      </c>
    </row>
    <row r="10" spans="1:21" x14ac:dyDescent="0.2">
      <c r="A10" s="159">
        <v>2011</v>
      </c>
      <c r="B10" s="160">
        <v>33.033999999999999</v>
      </c>
      <c r="C10" s="160">
        <v>14.098000000000001</v>
      </c>
      <c r="D10" s="160">
        <v>11.968999999999999</v>
      </c>
      <c r="E10" s="160">
        <v>5.7590000000000003</v>
      </c>
      <c r="F10" s="160">
        <v>0.93100000000000005</v>
      </c>
      <c r="G10" s="160">
        <v>0.123</v>
      </c>
      <c r="H10" s="160">
        <v>0.153</v>
      </c>
    </row>
    <row r="11" spans="1:21" x14ac:dyDescent="0.2">
      <c r="A11" s="159">
        <v>2012</v>
      </c>
      <c r="B11" s="160">
        <f>T2.1!L7</f>
        <v>32.484999999999999</v>
      </c>
      <c r="C11" s="160">
        <f>T2.1!L8</f>
        <v>14.302</v>
      </c>
      <c r="D11" s="160">
        <f>T2.1!L9</f>
        <v>11.525</v>
      </c>
      <c r="E11" s="160">
        <f>T2.1!L10</f>
        <v>5.4279999999999999</v>
      </c>
      <c r="F11" s="160">
        <f>T2.1!L11</f>
        <v>0.94099999999999995</v>
      </c>
      <c r="G11" s="160">
        <f>T2.1!L12</f>
        <v>0.16700000000000001</v>
      </c>
      <c r="H11" s="160">
        <f>T2.1!L13</f>
        <v>0.121</v>
      </c>
    </row>
    <row r="13" spans="1:21" x14ac:dyDescent="0.2">
      <c r="A13" s="137" t="s">
        <v>229</v>
      </c>
      <c r="B13" s="1"/>
      <c r="C13" s="4"/>
      <c r="D13" s="4"/>
      <c r="E13" s="4"/>
      <c r="F13" s="46"/>
      <c r="G13" s="40"/>
      <c r="H13" s="46"/>
      <c r="I13" s="40"/>
      <c r="J13" s="46"/>
      <c r="K13" s="40"/>
      <c r="L13" s="46"/>
      <c r="M13" s="40"/>
      <c r="N13" s="46"/>
      <c r="O13" s="40"/>
      <c r="P13" s="46"/>
      <c r="Q13" s="40"/>
      <c r="R13" s="46"/>
      <c r="S13" s="40"/>
      <c r="T13" s="46"/>
      <c r="U13" s="40"/>
    </row>
    <row r="14" spans="1:21" x14ac:dyDescent="0.2">
      <c r="A14" s="161"/>
      <c r="B14" s="161"/>
      <c r="C14" s="162" t="s">
        <v>167</v>
      </c>
      <c r="D14" s="162" t="s">
        <v>3</v>
      </c>
      <c r="E14" s="162" t="s">
        <v>4</v>
      </c>
      <c r="F14" s="162" t="s">
        <v>5</v>
      </c>
      <c r="G14" s="163" t="s">
        <v>6</v>
      </c>
      <c r="H14" s="163" t="s">
        <v>7</v>
      </c>
    </row>
    <row r="15" spans="1:21" x14ac:dyDescent="0.2">
      <c r="A15" s="165">
        <v>2006</v>
      </c>
      <c r="B15" s="165"/>
      <c r="C15" s="166">
        <f t="shared" ref="C15:H21" si="0">C5/$B5</f>
        <v>0.44712990936555891</v>
      </c>
      <c r="D15" s="166">
        <f t="shared" si="0"/>
        <v>0.31117824773413899</v>
      </c>
      <c r="E15" s="166">
        <f t="shared" si="0"/>
        <v>0.13293051359516617</v>
      </c>
      <c r="F15" s="166">
        <f t="shared" si="0"/>
        <v>0.10271903323262839</v>
      </c>
      <c r="G15" s="166">
        <f t="shared" si="0"/>
        <v>9.0634441087613284E-3</v>
      </c>
      <c r="H15" s="166">
        <f t="shared" si="0"/>
        <v>3.0211480362537764E-3</v>
      </c>
    </row>
    <row r="16" spans="1:21" x14ac:dyDescent="0.2">
      <c r="A16" s="165">
        <v>2007</v>
      </c>
      <c r="B16" s="165"/>
      <c r="C16" s="166">
        <f t="shared" si="0"/>
        <v>0.42993630573248409</v>
      </c>
      <c r="D16" s="166">
        <f t="shared" si="0"/>
        <v>0.35350318471337577</v>
      </c>
      <c r="E16" s="166">
        <f t="shared" si="0"/>
        <v>0.12420382165605096</v>
      </c>
      <c r="F16" s="166">
        <f t="shared" si="0"/>
        <v>8.2802547770700646E-2</v>
      </c>
      <c r="G16" s="166">
        <f t="shared" si="0"/>
        <v>6.369426751592357E-3</v>
      </c>
      <c r="H16" s="166">
        <f t="shared" si="0"/>
        <v>3.1847133757961785E-3</v>
      </c>
    </row>
    <row r="17" spans="1:8" x14ac:dyDescent="0.2">
      <c r="A17" s="165">
        <v>2008</v>
      </c>
      <c r="B17" s="165"/>
      <c r="C17" s="166">
        <f t="shared" si="0"/>
        <v>0.40317460317460313</v>
      </c>
      <c r="D17" s="166">
        <f t="shared" si="0"/>
        <v>0.3619047619047619</v>
      </c>
      <c r="E17" s="166">
        <f t="shared" si="0"/>
        <v>0.16190476190476188</v>
      </c>
      <c r="F17" s="166">
        <f t="shared" si="0"/>
        <v>6.3492063492063489E-2</v>
      </c>
      <c r="G17" s="166">
        <f t="shared" si="0"/>
        <v>6.3492063492063492E-3</v>
      </c>
      <c r="H17" s="166">
        <f t="shared" si="0"/>
        <v>3.1746031746031746E-3</v>
      </c>
    </row>
    <row r="18" spans="1:8" x14ac:dyDescent="0.2">
      <c r="A18" s="165">
        <v>2009</v>
      </c>
      <c r="B18" s="165"/>
      <c r="C18" s="166">
        <f t="shared" si="0"/>
        <v>0.42107975936902403</v>
      </c>
      <c r="D18" s="166">
        <f t="shared" si="0"/>
        <v>0.3805227748473608</v>
      </c>
      <c r="E18" s="166">
        <f t="shared" si="0"/>
        <v>0.14429662024209369</v>
      </c>
      <c r="F18" s="166">
        <f t="shared" si="0"/>
        <v>4.3870527001353368E-2</v>
      </c>
      <c r="G18" s="166">
        <f t="shared" si="0"/>
        <v>6.4970821904859321E-3</v>
      </c>
      <c r="H18" s="166">
        <f t="shared" si="0"/>
        <v>3.7332366423988095E-3</v>
      </c>
    </row>
    <row r="19" spans="1:8" x14ac:dyDescent="0.2">
      <c r="A19" s="165">
        <v>2010</v>
      </c>
      <c r="B19" s="165"/>
      <c r="C19" s="166">
        <f t="shared" si="0"/>
        <v>0.44954518405168747</v>
      </c>
      <c r="D19" s="166">
        <f t="shared" si="0"/>
        <v>0.34999574938366063</v>
      </c>
      <c r="E19" s="166">
        <f t="shared" si="0"/>
        <v>0.15696109269177363</v>
      </c>
      <c r="F19" s="166">
        <f t="shared" si="0"/>
        <v>3.5620164923913962E-2</v>
      </c>
      <c r="G19" s="166">
        <f t="shared" si="0"/>
        <v>6.0642126441667376E-3</v>
      </c>
      <c r="H19" s="166">
        <f t="shared" si="0"/>
        <v>1.7852588625350675E-3</v>
      </c>
    </row>
    <row r="20" spans="1:8" x14ac:dyDescent="0.2">
      <c r="A20" s="165">
        <v>2011</v>
      </c>
      <c r="B20" s="165"/>
      <c r="C20" s="166">
        <f t="shared" si="0"/>
        <v>0.42677241629835933</v>
      </c>
      <c r="D20" s="166">
        <f t="shared" si="0"/>
        <v>0.36232366652539805</v>
      </c>
      <c r="E20" s="166">
        <f t="shared" si="0"/>
        <v>0.17433553308712238</v>
      </c>
      <c r="F20" s="166">
        <f t="shared" si="0"/>
        <v>2.8183084095174671E-2</v>
      </c>
      <c r="G20" s="166">
        <f t="shared" si="0"/>
        <v>3.7234364594054613E-3</v>
      </c>
      <c r="H20" s="166">
        <f t="shared" si="0"/>
        <v>4.6315916934067929E-3</v>
      </c>
    </row>
    <row r="21" spans="1:8" x14ac:dyDescent="0.2">
      <c r="A21" s="165">
        <v>2012</v>
      </c>
      <c r="B21" s="165"/>
      <c r="C21" s="166">
        <f t="shared" si="0"/>
        <v>0.44026473757118667</v>
      </c>
      <c r="D21" s="166">
        <f t="shared" si="0"/>
        <v>0.35477912882869017</v>
      </c>
      <c r="E21" s="166">
        <f t="shared" si="0"/>
        <v>0.16709250423272279</v>
      </c>
      <c r="F21" s="166">
        <f t="shared" si="0"/>
        <v>2.8967215637986762E-2</v>
      </c>
      <c r="G21" s="166">
        <f t="shared" si="0"/>
        <v>5.1408342311836238E-3</v>
      </c>
      <c r="H21" s="166">
        <f t="shared" si="0"/>
        <v>3.7247960597198708E-3</v>
      </c>
    </row>
    <row r="22" spans="1:8" x14ac:dyDescent="0.2">
      <c r="A22" s="146"/>
    </row>
    <row r="23" spans="1:8" x14ac:dyDescent="0.2">
      <c r="B23" s="117"/>
      <c r="C23" s="117"/>
      <c r="D23" s="117"/>
      <c r="E23" s="117"/>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enableFormatConditionsCalculation="0">
    <tabColor rgb="FF92D050"/>
  </sheetPr>
  <dimension ref="A1:L13"/>
  <sheetViews>
    <sheetView workbookViewId="0">
      <selection activeCell="A8" sqref="A8"/>
    </sheetView>
  </sheetViews>
  <sheetFormatPr defaultRowHeight="12.75" x14ac:dyDescent="0.2"/>
  <cols>
    <col min="1" max="1" width="1.42578125" style="1" customWidth="1"/>
    <col min="2" max="2" width="28.42578125" style="1" customWidth="1"/>
    <col min="3" max="5" width="2" style="1" hidden="1" customWidth="1"/>
    <col min="6" max="6" width="8.85546875" style="46" customWidth="1"/>
    <col min="7" max="7" width="8.85546875" style="1" customWidth="1"/>
    <col min="8" max="8" width="10.42578125" style="46" customWidth="1"/>
    <col min="9" max="9" width="10.42578125" style="1" customWidth="1"/>
    <col min="10" max="10" width="8.85546875" style="46" customWidth="1"/>
    <col min="11" max="11" width="8.85546875" style="1" customWidth="1"/>
    <col min="12" max="12" width="20.5703125" style="1" customWidth="1"/>
    <col min="13" max="16384" width="9.140625" style="1"/>
  </cols>
  <sheetData>
    <row r="1" spans="1:12" x14ac:dyDescent="0.2">
      <c r="A1" s="116"/>
    </row>
    <row r="2" spans="1:12" x14ac:dyDescent="0.2">
      <c r="A2" s="137" t="s">
        <v>334</v>
      </c>
      <c r="B2" s="4"/>
      <c r="C2" s="4"/>
      <c r="D2" s="4"/>
      <c r="E2" s="4"/>
    </row>
    <row r="3" spans="1:12" x14ac:dyDescent="0.2">
      <c r="A3" s="138" t="s">
        <v>335</v>
      </c>
      <c r="B3" s="5"/>
      <c r="C3" s="5"/>
      <c r="D3" s="5"/>
      <c r="E3" s="5"/>
    </row>
    <row r="4" spans="1:12" x14ac:dyDescent="0.2">
      <c r="A4" s="170"/>
      <c r="B4" s="5"/>
      <c r="C4" s="5"/>
      <c r="D4" s="5"/>
      <c r="E4" s="5"/>
    </row>
    <row r="5" spans="1:12" x14ac:dyDescent="0.2">
      <c r="A5" s="14" t="s">
        <v>147</v>
      </c>
      <c r="B5" s="14"/>
      <c r="C5" s="14"/>
      <c r="D5" s="14"/>
      <c r="E5" s="14"/>
      <c r="F5" s="218" t="s">
        <v>148</v>
      </c>
      <c r="G5" s="218"/>
      <c r="H5" s="218"/>
      <c r="I5" s="218"/>
      <c r="J5" s="218"/>
      <c r="K5" s="218"/>
    </row>
    <row r="6" spans="1:12" ht="24.75" customHeight="1" x14ac:dyDescent="0.2">
      <c r="A6" s="41"/>
      <c r="B6" s="41"/>
      <c r="C6" s="41"/>
      <c r="D6" s="41"/>
      <c r="E6" s="41"/>
      <c r="F6" s="253" t="s">
        <v>79</v>
      </c>
      <c r="G6" s="253"/>
      <c r="H6" s="252" t="s">
        <v>105</v>
      </c>
      <c r="I6" s="252"/>
      <c r="J6" s="252" t="s">
        <v>80</v>
      </c>
      <c r="K6" s="252"/>
    </row>
    <row r="7" spans="1:12" ht="15" customHeight="1" x14ac:dyDescent="0.2">
      <c r="A7" s="70" t="s">
        <v>139</v>
      </c>
      <c r="B7" s="70"/>
      <c r="C7" s="70"/>
      <c r="D7" s="70"/>
      <c r="E7" s="70"/>
      <c r="F7" s="97">
        <v>140.81700000000001</v>
      </c>
      <c r="G7" s="102">
        <v>79.938999999999993</v>
      </c>
      <c r="H7" s="97">
        <v>26.183</v>
      </c>
      <c r="I7" s="102">
        <v>24.893999999999998</v>
      </c>
      <c r="J7" s="97">
        <v>167.001</v>
      </c>
      <c r="K7" s="102">
        <v>83.506</v>
      </c>
    </row>
    <row r="8" spans="1:12" ht="14.25" customHeight="1" x14ac:dyDescent="0.2">
      <c r="A8" s="10" t="s">
        <v>370</v>
      </c>
      <c r="B8" s="10"/>
      <c r="C8" s="10"/>
      <c r="D8" s="10"/>
      <c r="E8" s="10"/>
      <c r="F8" s="98">
        <v>130.20500000000001</v>
      </c>
      <c r="G8" s="95">
        <v>78.216999999999999</v>
      </c>
      <c r="H8" s="98" t="s">
        <v>210</v>
      </c>
      <c r="I8" s="95" t="s">
        <v>159</v>
      </c>
      <c r="J8" s="98">
        <v>130.20500000000001</v>
      </c>
      <c r="K8" s="95">
        <v>78.216999999999999</v>
      </c>
    </row>
    <row r="9" spans="1:12" ht="10.5" customHeight="1" x14ac:dyDescent="0.2">
      <c r="A9" s="62" t="s">
        <v>123</v>
      </c>
      <c r="B9" s="62"/>
      <c r="C9" s="62"/>
      <c r="D9" s="62"/>
      <c r="E9" s="62"/>
      <c r="F9" s="99" t="s">
        <v>12</v>
      </c>
      <c r="G9" s="101" t="s">
        <v>159</v>
      </c>
      <c r="H9" s="99">
        <v>26.183</v>
      </c>
      <c r="I9" s="101">
        <v>24.893999999999998</v>
      </c>
      <c r="J9" s="99">
        <v>36.795999999999999</v>
      </c>
      <c r="K9" s="101">
        <v>29.765999999999998</v>
      </c>
    </row>
    <row r="10" spans="1:12" x14ac:dyDescent="0.2">
      <c r="A10" s="177" t="s">
        <v>245</v>
      </c>
      <c r="B10" s="6"/>
      <c r="C10" s="6"/>
      <c r="D10" s="6"/>
      <c r="E10" s="6"/>
    </row>
    <row r="11" spans="1:12" ht="45" customHeight="1" x14ac:dyDescent="0.2">
      <c r="A11" s="207">
        <v>1</v>
      </c>
      <c r="B11" s="235" t="s">
        <v>278</v>
      </c>
      <c r="C11" s="226"/>
      <c r="D11" s="226"/>
      <c r="E11" s="226"/>
      <c r="F11" s="226"/>
      <c r="G11" s="226"/>
      <c r="H11" s="226"/>
      <c r="I11" s="226"/>
      <c r="J11" s="226"/>
      <c r="K11" s="226"/>
      <c r="L11" s="226"/>
    </row>
    <row r="12" spans="1:12" x14ac:dyDescent="0.2">
      <c r="A12" s="255"/>
      <c r="B12" s="255"/>
      <c r="C12" s="255"/>
      <c r="D12" s="255"/>
      <c r="E12" s="255"/>
      <c r="F12" s="255"/>
      <c r="G12" s="255"/>
      <c r="H12" s="255"/>
      <c r="I12" s="255"/>
      <c r="J12" s="255"/>
      <c r="K12" s="255"/>
      <c r="L12" s="255"/>
    </row>
    <row r="13" spans="1:12" ht="12.75" customHeight="1" x14ac:dyDescent="0.2"/>
  </sheetData>
  <mergeCells count="6">
    <mergeCell ref="F5:K5"/>
    <mergeCell ref="F6:G6"/>
    <mergeCell ref="H6:I6"/>
    <mergeCell ref="J6:K6"/>
    <mergeCell ref="A12:L12"/>
    <mergeCell ref="B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enableFormatConditionsCalculation="0">
    <tabColor rgb="FF92D050"/>
  </sheetPr>
  <dimension ref="A1:S23"/>
  <sheetViews>
    <sheetView topLeftCell="A4" workbookViewId="0">
      <selection activeCell="A2" sqref="A2:XFD2"/>
    </sheetView>
  </sheetViews>
  <sheetFormatPr defaultRowHeight="12.75" x14ac:dyDescent="0.2"/>
  <cols>
    <col min="1" max="1" width="1.140625" style="1" customWidth="1"/>
    <col min="2" max="2" width="17" style="1" customWidth="1"/>
    <col min="3" max="5" width="2.28515625" style="1" hidden="1" customWidth="1"/>
    <col min="6" max="6" width="6.85546875" style="47" customWidth="1"/>
    <col min="7" max="7" width="6.85546875" style="1" customWidth="1"/>
    <col min="8" max="8" width="6.85546875" style="47" customWidth="1"/>
    <col min="9" max="9" width="6.85546875" style="1" customWidth="1"/>
    <col min="10" max="10" width="6.85546875" style="47" customWidth="1"/>
    <col min="11" max="11" width="6.85546875" style="1" customWidth="1"/>
    <col min="12" max="12" width="6.85546875" style="47" customWidth="1"/>
    <col min="13" max="13" width="6.85546875" style="1" customWidth="1"/>
    <col min="14" max="14" width="6.85546875" style="47" customWidth="1"/>
    <col min="15" max="15" width="6.85546875" style="1" customWidth="1"/>
    <col min="16" max="16" width="6.85546875" style="47" customWidth="1"/>
    <col min="17" max="17" width="6.85546875" style="1" customWidth="1"/>
    <col min="18" max="18" width="6.85546875" style="47" customWidth="1"/>
    <col min="19" max="19" width="6.85546875" style="1" customWidth="1"/>
    <col min="20" max="16384" width="9.140625" style="1"/>
  </cols>
  <sheetData>
    <row r="1" spans="1:19" x14ac:dyDescent="0.2">
      <c r="A1" s="116"/>
    </row>
    <row r="2" spans="1:19" ht="15.75" x14ac:dyDescent="0.2">
      <c r="A2" s="137" t="s">
        <v>336</v>
      </c>
      <c r="B2" s="4"/>
      <c r="C2" s="4"/>
      <c r="D2" s="4"/>
      <c r="E2" s="4"/>
    </row>
    <row r="3" spans="1:19" ht="15.75" x14ac:dyDescent="0.2">
      <c r="A3" s="138" t="s">
        <v>337</v>
      </c>
      <c r="B3" s="5"/>
      <c r="C3" s="5"/>
      <c r="D3" s="5"/>
      <c r="E3" s="5"/>
    </row>
    <row r="4" spans="1:19" x14ac:dyDescent="0.2">
      <c r="A4" s="170"/>
      <c r="B4" s="5"/>
      <c r="C4" s="5"/>
      <c r="D4" s="5"/>
      <c r="E4" s="5"/>
    </row>
    <row r="5" spans="1:19" ht="12.75" customHeight="1" x14ac:dyDescent="0.2">
      <c r="A5" s="227" t="s">
        <v>147</v>
      </c>
      <c r="B5" s="227"/>
      <c r="C5" s="14"/>
      <c r="D5" s="14"/>
      <c r="E5" s="14"/>
      <c r="F5" s="218" t="s">
        <v>148</v>
      </c>
      <c r="G5" s="218"/>
      <c r="H5" s="218"/>
      <c r="I5" s="218"/>
      <c r="J5" s="218"/>
      <c r="K5" s="218"/>
      <c r="L5" s="218"/>
      <c r="M5" s="218"/>
      <c r="N5" s="218"/>
      <c r="O5" s="218"/>
      <c r="P5" s="218"/>
      <c r="Q5" s="218"/>
      <c r="R5" s="218"/>
      <c r="S5" s="218"/>
    </row>
    <row r="6" spans="1:19" x14ac:dyDescent="0.2">
      <c r="A6" s="228"/>
      <c r="B6" s="228"/>
      <c r="C6" s="41"/>
      <c r="D6" s="41"/>
      <c r="E6" s="41"/>
      <c r="F6" s="244" t="s">
        <v>88</v>
      </c>
      <c r="G6" s="244"/>
      <c r="H6" s="244" t="s">
        <v>89</v>
      </c>
      <c r="I6" s="244"/>
      <c r="J6" s="244" t="s">
        <v>90</v>
      </c>
      <c r="K6" s="244"/>
      <c r="L6" s="244" t="s">
        <v>91</v>
      </c>
      <c r="M6" s="244"/>
      <c r="N6" s="244" t="s">
        <v>53</v>
      </c>
      <c r="O6" s="244"/>
      <c r="P6" s="244" t="s">
        <v>55</v>
      </c>
      <c r="Q6" s="244"/>
      <c r="R6" s="244" t="s">
        <v>21</v>
      </c>
      <c r="S6" s="244"/>
    </row>
    <row r="7" spans="1:19" ht="14.25" customHeight="1" x14ac:dyDescent="0.2">
      <c r="A7" s="70" t="s">
        <v>139</v>
      </c>
      <c r="B7" s="70"/>
      <c r="C7" s="70"/>
      <c r="D7" s="70"/>
      <c r="E7" s="70"/>
      <c r="F7" s="103">
        <v>73.587000000000003</v>
      </c>
      <c r="G7" s="102">
        <v>55.078000000000003</v>
      </c>
      <c r="H7" s="103">
        <v>93.698999999999998</v>
      </c>
      <c r="I7" s="102">
        <v>82.34</v>
      </c>
      <c r="J7" s="103">
        <v>2779.7840000000001</v>
      </c>
      <c r="K7" s="102">
        <v>316.19099999999997</v>
      </c>
      <c r="L7" s="103">
        <v>2710.232</v>
      </c>
      <c r="M7" s="102">
        <v>430.29399999999998</v>
      </c>
      <c r="N7" s="103">
        <v>11.819000000000001</v>
      </c>
      <c r="O7" s="102">
        <v>4.2969999999999997</v>
      </c>
      <c r="P7" s="103">
        <v>1054.92</v>
      </c>
      <c r="Q7" s="102">
        <v>197.12200000000001</v>
      </c>
      <c r="R7" s="103">
        <v>6724.04</v>
      </c>
      <c r="S7" s="102">
        <v>505.39699999999999</v>
      </c>
    </row>
    <row r="8" spans="1:19" s="115" customFormat="1" ht="10.5" customHeight="1" x14ac:dyDescent="0.2">
      <c r="A8" s="152" t="s">
        <v>238</v>
      </c>
      <c r="B8" s="152"/>
      <c r="C8" s="152"/>
      <c r="D8" s="152"/>
      <c r="E8" s="152"/>
      <c r="F8" s="143">
        <v>73.587000000000003</v>
      </c>
      <c r="G8" s="141">
        <v>55.078000000000003</v>
      </c>
      <c r="H8" s="143">
        <v>93.698999999999998</v>
      </c>
      <c r="I8" s="141">
        <v>82.34</v>
      </c>
      <c r="J8" s="143">
        <v>59.012</v>
      </c>
      <c r="K8" s="141">
        <v>61.83</v>
      </c>
      <c r="L8" s="143">
        <v>66.998000000000005</v>
      </c>
      <c r="M8" s="141">
        <v>83.941000000000003</v>
      </c>
      <c r="N8" s="143" t="s">
        <v>210</v>
      </c>
      <c r="O8" s="141" t="s">
        <v>159</v>
      </c>
      <c r="P8" s="143">
        <v>1.137</v>
      </c>
      <c r="Q8" s="141">
        <v>1.421</v>
      </c>
      <c r="R8" s="143">
        <v>294.43299999999999</v>
      </c>
      <c r="S8" s="141">
        <v>143.32499999999999</v>
      </c>
    </row>
    <row r="9" spans="1:19" ht="10.5" customHeight="1" x14ac:dyDescent="0.2">
      <c r="A9" s="10" t="s">
        <v>40</v>
      </c>
      <c r="B9" s="10"/>
      <c r="C9" s="10"/>
      <c r="D9" s="10"/>
      <c r="E9" s="10"/>
      <c r="F9" s="104" t="s">
        <v>210</v>
      </c>
      <c r="G9" s="95" t="s">
        <v>159</v>
      </c>
      <c r="H9" s="104" t="s">
        <v>210</v>
      </c>
      <c r="I9" s="95" t="s">
        <v>159</v>
      </c>
      <c r="J9" s="104" t="s">
        <v>210</v>
      </c>
      <c r="K9" s="95" t="s">
        <v>159</v>
      </c>
      <c r="L9" s="104" t="s">
        <v>210</v>
      </c>
      <c r="M9" s="95" t="s">
        <v>159</v>
      </c>
      <c r="N9" s="104" t="s">
        <v>210</v>
      </c>
      <c r="O9" s="95" t="s">
        <v>159</v>
      </c>
      <c r="P9" s="104" t="s">
        <v>210</v>
      </c>
      <c r="Q9" s="95" t="s">
        <v>159</v>
      </c>
      <c r="R9" s="104" t="s">
        <v>210</v>
      </c>
      <c r="S9" s="95" t="s">
        <v>159</v>
      </c>
    </row>
    <row r="10" spans="1:19" ht="10.5" customHeight="1" x14ac:dyDescent="0.2">
      <c r="A10" s="10" t="s">
        <v>41</v>
      </c>
      <c r="B10" s="10"/>
      <c r="C10" s="10"/>
      <c r="D10" s="10"/>
      <c r="E10" s="10"/>
      <c r="F10" s="104" t="s">
        <v>210</v>
      </c>
      <c r="G10" s="95" t="s">
        <v>159</v>
      </c>
      <c r="H10" s="104" t="s">
        <v>210</v>
      </c>
      <c r="I10" s="95" t="s">
        <v>159</v>
      </c>
      <c r="J10" s="104" t="s">
        <v>210</v>
      </c>
      <c r="K10" s="95" t="s">
        <v>159</v>
      </c>
      <c r="L10" s="104" t="s">
        <v>210</v>
      </c>
      <c r="M10" s="95" t="s">
        <v>159</v>
      </c>
      <c r="N10" s="104" t="s">
        <v>210</v>
      </c>
      <c r="O10" s="95" t="s">
        <v>159</v>
      </c>
      <c r="P10" s="104" t="s">
        <v>210</v>
      </c>
      <c r="Q10" s="95" t="s">
        <v>159</v>
      </c>
      <c r="R10" s="104" t="s">
        <v>210</v>
      </c>
      <c r="S10" s="95" t="s">
        <v>159</v>
      </c>
    </row>
    <row r="11" spans="1:19" ht="10.5" customHeight="1" x14ac:dyDescent="0.2">
      <c r="A11" s="10" t="s">
        <v>92</v>
      </c>
      <c r="B11" s="10"/>
      <c r="C11" s="10"/>
      <c r="D11" s="10"/>
      <c r="E11" s="10"/>
      <c r="F11" s="104" t="s">
        <v>210</v>
      </c>
      <c r="G11" s="95" t="s">
        <v>159</v>
      </c>
      <c r="H11" s="104" t="s">
        <v>210</v>
      </c>
      <c r="I11" s="95" t="s">
        <v>159</v>
      </c>
      <c r="J11" s="104">
        <v>1545.837</v>
      </c>
      <c r="K11" s="95">
        <v>217.69900000000001</v>
      </c>
      <c r="L11" s="104">
        <v>17.16</v>
      </c>
      <c r="M11" s="95">
        <v>15.45</v>
      </c>
      <c r="N11" s="104" t="s">
        <v>210</v>
      </c>
      <c r="O11" s="95" t="s">
        <v>159</v>
      </c>
      <c r="P11" s="104">
        <v>10.379</v>
      </c>
      <c r="Q11" s="95">
        <v>3.7679999999999998</v>
      </c>
      <c r="R11" s="104">
        <v>1573.375</v>
      </c>
      <c r="S11" s="95">
        <v>217.83799999999999</v>
      </c>
    </row>
    <row r="12" spans="1:19" ht="10.5" customHeight="1" x14ac:dyDescent="0.2">
      <c r="A12" s="10" t="s">
        <v>93</v>
      </c>
      <c r="B12" s="10"/>
      <c r="C12" s="10"/>
      <c r="D12" s="10"/>
      <c r="E12" s="10"/>
      <c r="F12" s="104" t="s">
        <v>210</v>
      </c>
      <c r="G12" s="95" t="s">
        <v>159</v>
      </c>
      <c r="H12" s="104" t="s">
        <v>210</v>
      </c>
      <c r="I12" s="95" t="s">
        <v>159</v>
      </c>
      <c r="J12" s="104">
        <v>1153.086</v>
      </c>
      <c r="K12" s="95">
        <v>232.41200000000001</v>
      </c>
      <c r="L12" s="104">
        <v>430.71</v>
      </c>
      <c r="M12" s="95">
        <v>186.33799999999999</v>
      </c>
      <c r="N12" s="104" t="s">
        <v>210</v>
      </c>
      <c r="O12" s="95" t="s">
        <v>159</v>
      </c>
      <c r="P12" s="104">
        <v>15.708</v>
      </c>
      <c r="Q12" s="95">
        <v>4.7789999999999999</v>
      </c>
      <c r="R12" s="104">
        <v>1599.5039999999999</v>
      </c>
      <c r="S12" s="95">
        <v>295.19600000000003</v>
      </c>
    </row>
    <row r="13" spans="1:19" ht="13.5" customHeight="1" x14ac:dyDescent="0.2">
      <c r="A13" s="10" t="s">
        <v>91</v>
      </c>
      <c r="B13" s="10"/>
      <c r="C13" s="10"/>
      <c r="D13" s="10"/>
      <c r="E13" s="10"/>
      <c r="F13" s="104" t="s">
        <v>210</v>
      </c>
      <c r="G13" s="95" t="s">
        <v>159</v>
      </c>
      <c r="H13" s="104" t="s">
        <v>210</v>
      </c>
      <c r="I13" s="95" t="s">
        <v>159</v>
      </c>
      <c r="J13" s="104" t="s">
        <v>210</v>
      </c>
      <c r="K13" s="95" t="s">
        <v>159</v>
      </c>
      <c r="L13" s="104">
        <v>2177.375</v>
      </c>
      <c r="M13" s="95">
        <v>392.68099999999998</v>
      </c>
      <c r="N13" s="104" t="s">
        <v>210</v>
      </c>
      <c r="O13" s="95" t="s">
        <v>159</v>
      </c>
      <c r="P13" s="104" t="s">
        <v>210</v>
      </c>
      <c r="Q13" s="95" t="s">
        <v>159</v>
      </c>
      <c r="R13" s="104">
        <v>2177.375</v>
      </c>
      <c r="S13" s="95">
        <v>392.68099999999998</v>
      </c>
    </row>
    <row r="14" spans="1:19" ht="10.5" customHeight="1" x14ac:dyDescent="0.2">
      <c r="A14" s="62" t="s">
        <v>46</v>
      </c>
      <c r="B14" s="62"/>
      <c r="C14" s="62"/>
      <c r="D14" s="62"/>
      <c r="E14" s="62"/>
      <c r="F14" s="105" t="s">
        <v>210</v>
      </c>
      <c r="G14" s="101" t="s">
        <v>159</v>
      </c>
      <c r="H14" s="105" t="s">
        <v>210</v>
      </c>
      <c r="I14" s="101" t="s">
        <v>159</v>
      </c>
      <c r="J14" s="105">
        <v>21.849</v>
      </c>
      <c r="K14" s="101">
        <v>20.759</v>
      </c>
      <c r="L14" s="105" t="s">
        <v>12</v>
      </c>
      <c r="M14" s="101" t="s">
        <v>159</v>
      </c>
      <c r="N14" s="105">
        <v>11.819000000000001</v>
      </c>
      <c r="O14" s="101">
        <v>4.2969999999999997</v>
      </c>
      <c r="P14" s="105">
        <v>1027.6959999999999</v>
      </c>
      <c r="Q14" s="101">
        <v>197.46700000000001</v>
      </c>
      <c r="R14" s="105">
        <v>1079.3530000000001</v>
      </c>
      <c r="S14" s="101">
        <v>201.148</v>
      </c>
    </row>
    <row r="15" spans="1:19" x14ac:dyDescent="0.2">
      <c r="A15" s="177" t="s">
        <v>245</v>
      </c>
      <c r="B15" s="6"/>
      <c r="C15" s="6"/>
      <c r="D15" s="6"/>
      <c r="E15" s="6"/>
      <c r="F15" s="46"/>
      <c r="H15" s="46"/>
      <c r="J15" s="46"/>
      <c r="L15" s="1"/>
      <c r="N15" s="1"/>
      <c r="P15" s="1"/>
      <c r="R15" s="1"/>
    </row>
    <row r="16" spans="1:19" x14ac:dyDescent="0.2">
      <c r="A16" s="82" t="s">
        <v>250</v>
      </c>
      <c r="B16" s="6"/>
      <c r="C16" s="6"/>
      <c r="D16" s="6"/>
      <c r="E16" s="6"/>
    </row>
    <row r="17" spans="1:19" x14ac:dyDescent="0.2">
      <c r="A17" s="82" t="s">
        <v>251</v>
      </c>
    </row>
    <row r="18" spans="1:19" ht="56.25" customHeight="1" x14ac:dyDescent="0.2">
      <c r="A18" s="207">
        <v>3</v>
      </c>
      <c r="B18" s="235" t="s">
        <v>279</v>
      </c>
      <c r="C18" s="226"/>
      <c r="D18" s="226"/>
      <c r="E18" s="226"/>
      <c r="F18" s="226"/>
      <c r="G18" s="226"/>
      <c r="H18" s="226"/>
      <c r="I18" s="226"/>
      <c r="J18" s="226"/>
      <c r="K18" s="226"/>
      <c r="L18" s="226"/>
      <c r="M18" s="226"/>
      <c r="N18" s="226"/>
      <c r="O18" s="226"/>
      <c r="P18" s="226"/>
      <c r="Q18" s="226"/>
      <c r="R18" s="226"/>
      <c r="S18" s="226"/>
    </row>
    <row r="19" spans="1:19" x14ac:dyDescent="0.2">
      <c r="A19" s="245"/>
      <c r="B19" s="245"/>
      <c r="C19" s="245"/>
      <c r="D19" s="245"/>
      <c r="E19" s="245"/>
      <c r="F19" s="245"/>
      <c r="G19" s="245"/>
      <c r="H19" s="245"/>
      <c r="I19" s="245"/>
      <c r="J19" s="245"/>
      <c r="K19" s="245"/>
      <c r="L19" s="245"/>
      <c r="M19" s="245"/>
      <c r="N19" s="245"/>
      <c r="O19" s="245"/>
      <c r="P19" s="245"/>
      <c r="Q19" s="245"/>
      <c r="R19" s="245"/>
    </row>
    <row r="23" spans="1:19" x14ac:dyDescent="0.2">
      <c r="N23" s="189"/>
    </row>
  </sheetData>
  <mergeCells count="11">
    <mergeCell ref="A19:R19"/>
    <mergeCell ref="F5:S5"/>
    <mergeCell ref="F6:G6"/>
    <mergeCell ref="H6:I6"/>
    <mergeCell ref="J6:K6"/>
    <mergeCell ref="L6:M6"/>
    <mergeCell ref="N6:O6"/>
    <mergeCell ref="P6:Q6"/>
    <mergeCell ref="R6:S6"/>
    <mergeCell ref="A5:B6"/>
    <mergeCell ref="B18:S18"/>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rgb="FF92D050"/>
  </sheetPr>
  <dimension ref="A1:AD38"/>
  <sheetViews>
    <sheetView workbookViewId="0">
      <selection activeCell="A2" sqref="A2:XFD2"/>
    </sheetView>
  </sheetViews>
  <sheetFormatPr defaultRowHeight="12.75" x14ac:dyDescent="0.2"/>
  <cols>
    <col min="1" max="1" width="1.140625" style="1" customWidth="1"/>
    <col min="2" max="2" width="18.140625" style="1" customWidth="1"/>
    <col min="3" max="5" width="4" style="1" hidden="1" customWidth="1"/>
    <col min="6" max="6" width="8.42578125" style="47" customWidth="1"/>
    <col min="7" max="7" width="8.42578125" style="46" customWidth="1"/>
    <col min="8" max="8" width="8.42578125" style="47" customWidth="1"/>
    <col min="9" max="9" width="8.42578125" style="46" customWidth="1"/>
    <col min="10" max="10" width="8.42578125" style="47" customWidth="1"/>
    <col min="11" max="11" width="8.42578125" style="46" customWidth="1"/>
    <col min="12" max="12" width="8.42578125" style="47" customWidth="1"/>
    <col min="13" max="13" width="8.42578125" style="46" customWidth="1"/>
    <col min="14" max="14" width="17" style="1" customWidth="1"/>
    <col min="15" max="16384" width="9.140625" style="1"/>
  </cols>
  <sheetData>
    <row r="1" spans="1:30" x14ac:dyDescent="0.2">
      <c r="A1" s="116"/>
    </row>
    <row r="2" spans="1:30" ht="15.75" x14ac:dyDescent="0.2">
      <c r="A2" s="137" t="s">
        <v>340</v>
      </c>
      <c r="B2" s="4"/>
      <c r="C2" s="4"/>
      <c r="D2" s="4"/>
      <c r="E2" s="4"/>
    </row>
    <row r="3" spans="1:30" ht="15.75" x14ac:dyDescent="0.2">
      <c r="A3" s="138" t="s">
        <v>341</v>
      </c>
      <c r="B3" s="5"/>
      <c r="C3" s="5"/>
      <c r="D3" s="5"/>
      <c r="E3" s="5"/>
    </row>
    <row r="4" spans="1:30" x14ac:dyDescent="0.2">
      <c r="A4" s="170"/>
      <c r="B4" s="5"/>
      <c r="C4" s="5"/>
      <c r="D4" s="5"/>
      <c r="E4" s="5"/>
    </row>
    <row r="5" spans="1:30" x14ac:dyDescent="0.2">
      <c r="A5" s="227" t="s">
        <v>147</v>
      </c>
      <c r="B5" s="227"/>
      <c r="C5" s="14"/>
      <c r="D5" s="14"/>
      <c r="E5" s="14"/>
      <c r="F5" s="218" t="s">
        <v>94</v>
      </c>
      <c r="G5" s="218"/>
      <c r="H5" s="218"/>
      <c r="I5" s="218"/>
      <c r="J5" s="218"/>
      <c r="K5" s="218"/>
      <c r="L5" s="218"/>
      <c r="M5" s="218"/>
    </row>
    <row r="6" spans="1:30" ht="26.25" customHeight="1" x14ac:dyDescent="0.2">
      <c r="A6" s="228"/>
      <c r="B6" s="228"/>
      <c r="C6" s="41"/>
      <c r="D6" s="41"/>
      <c r="E6" s="41"/>
      <c r="F6" s="221" t="s">
        <v>342</v>
      </c>
      <c r="G6" s="244"/>
      <c r="H6" s="221" t="s">
        <v>124</v>
      </c>
      <c r="I6" s="244"/>
      <c r="J6" s="221" t="s">
        <v>112</v>
      </c>
      <c r="K6" s="244"/>
      <c r="L6" s="221" t="s">
        <v>161</v>
      </c>
      <c r="M6" s="244"/>
    </row>
    <row r="7" spans="1:30" ht="15" customHeight="1" x14ac:dyDescent="0.2">
      <c r="A7" s="70" t="s">
        <v>139</v>
      </c>
      <c r="B7" s="70"/>
      <c r="C7" s="70"/>
      <c r="D7" s="70"/>
      <c r="E7" s="70"/>
      <c r="F7" s="103">
        <v>6724.04</v>
      </c>
      <c r="G7" s="102">
        <v>505.39699999999999</v>
      </c>
      <c r="H7" s="103">
        <v>623.11699999999996</v>
      </c>
      <c r="I7" s="102">
        <v>266.72000000000003</v>
      </c>
      <c r="J7" s="103">
        <v>582.38699999999994</v>
      </c>
      <c r="K7" s="102">
        <v>99.908000000000001</v>
      </c>
      <c r="L7" s="103">
        <v>11524.894</v>
      </c>
      <c r="M7" s="102">
        <v>749.94899999999996</v>
      </c>
    </row>
    <row r="8" spans="1:30" ht="13.5" customHeight="1" x14ac:dyDescent="0.2">
      <c r="A8" s="10" t="s">
        <v>34</v>
      </c>
      <c r="B8" s="10"/>
      <c r="C8" s="10"/>
      <c r="D8" s="10"/>
      <c r="E8" s="10"/>
      <c r="F8" s="104" t="s">
        <v>210</v>
      </c>
      <c r="G8" s="95" t="s">
        <v>159</v>
      </c>
      <c r="H8" s="104" t="s">
        <v>210</v>
      </c>
      <c r="I8" s="95" t="s">
        <v>159</v>
      </c>
      <c r="J8" s="104" t="s">
        <v>210</v>
      </c>
      <c r="K8" s="95" t="s">
        <v>159</v>
      </c>
      <c r="L8" s="104" t="s">
        <v>210</v>
      </c>
      <c r="M8" s="95" t="s">
        <v>159</v>
      </c>
    </row>
    <row r="9" spans="1:30" ht="10.5" customHeight="1" x14ac:dyDescent="0.2">
      <c r="A9" s="10" t="s">
        <v>35</v>
      </c>
      <c r="B9" s="10"/>
      <c r="C9" s="10"/>
      <c r="D9" s="10"/>
      <c r="E9" s="10"/>
      <c r="F9" s="104" t="s">
        <v>210</v>
      </c>
      <c r="G9" s="95" t="s">
        <v>159</v>
      </c>
      <c r="H9" s="104" t="s">
        <v>210</v>
      </c>
      <c r="I9" s="95" t="s">
        <v>159</v>
      </c>
      <c r="J9" s="104" t="s">
        <v>210</v>
      </c>
      <c r="K9" s="95" t="s">
        <v>159</v>
      </c>
      <c r="L9" s="104" t="s">
        <v>210</v>
      </c>
      <c r="M9" s="95" t="s">
        <v>159</v>
      </c>
    </row>
    <row r="10" spans="1:30" ht="10.5" customHeight="1" x14ac:dyDescent="0.2">
      <c r="A10" s="10" t="s">
        <v>36</v>
      </c>
      <c r="B10" s="10"/>
      <c r="C10" s="10"/>
      <c r="D10" s="10"/>
      <c r="E10" s="10"/>
      <c r="F10" s="104" t="s">
        <v>210</v>
      </c>
      <c r="G10" s="95" t="s">
        <v>159</v>
      </c>
      <c r="H10" s="104" t="s">
        <v>210</v>
      </c>
      <c r="I10" s="95" t="s">
        <v>159</v>
      </c>
      <c r="J10" s="104" t="s">
        <v>210</v>
      </c>
      <c r="K10" s="95" t="s">
        <v>159</v>
      </c>
      <c r="L10" s="104" t="s">
        <v>210</v>
      </c>
      <c r="M10" s="95" t="s">
        <v>159</v>
      </c>
    </row>
    <row r="11" spans="1:30" s="115" customFormat="1" ht="10.5" customHeight="1" x14ac:dyDescent="0.2">
      <c r="A11" s="152" t="s">
        <v>239</v>
      </c>
      <c r="B11" s="152"/>
      <c r="C11" s="152"/>
      <c r="D11" s="152"/>
      <c r="E11" s="152"/>
      <c r="F11" s="114">
        <v>294.43299999999999</v>
      </c>
      <c r="G11" s="141">
        <v>143.32499999999999</v>
      </c>
      <c r="H11" s="114" t="s">
        <v>12</v>
      </c>
      <c r="I11" s="141" t="s">
        <v>159</v>
      </c>
      <c r="J11" s="114">
        <v>18.545000000000002</v>
      </c>
      <c r="K11" s="141">
        <v>20.829000000000001</v>
      </c>
      <c r="L11" s="114">
        <v>472.13900000000001</v>
      </c>
      <c r="M11" s="141">
        <v>207.499</v>
      </c>
      <c r="N11" s="114"/>
      <c r="O11" s="114"/>
      <c r="P11" s="141"/>
      <c r="Q11" s="114"/>
      <c r="R11" s="141"/>
      <c r="S11" s="114"/>
      <c r="T11" s="141"/>
      <c r="U11" s="114"/>
      <c r="V11" s="141"/>
      <c r="W11" s="114"/>
      <c r="X11" s="141"/>
      <c r="Y11" s="114"/>
      <c r="Z11" s="141"/>
      <c r="AA11" s="114"/>
      <c r="AB11" s="141"/>
      <c r="AC11" s="114"/>
      <c r="AD11" s="141"/>
    </row>
    <row r="12" spans="1:30" ht="10.5" customHeight="1" x14ac:dyDescent="0.2">
      <c r="A12" s="10" t="s">
        <v>42</v>
      </c>
      <c r="B12" s="10"/>
      <c r="C12" s="10"/>
      <c r="D12" s="10"/>
      <c r="E12" s="10"/>
      <c r="F12" s="104">
        <v>1573.375</v>
      </c>
      <c r="G12" s="95">
        <v>217.83799999999999</v>
      </c>
      <c r="H12" s="104">
        <v>63.968000000000004</v>
      </c>
      <c r="I12" s="95">
        <v>79.14</v>
      </c>
      <c r="J12" s="104">
        <v>68.900000000000006</v>
      </c>
      <c r="K12" s="95">
        <v>33.942999999999998</v>
      </c>
      <c r="L12" s="104">
        <v>2320.7260000000001</v>
      </c>
      <c r="M12" s="95">
        <v>315.06299999999999</v>
      </c>
    </row>
    <row r="13" spans="1:30" ht="10.5" customHeight="1" x14ac:dyDescent="0.2">
      <c r="A13" s="10" t="s">
        <v>43</v>
      </c>
      <c r="B13" s="10"/>
      <c r="C13" s="10"/>
      <c r="D13" s="10"/>
      <c r="E13" s="10"/>
      <c r="F13" s="104">
        <v>1599.5039999999999</v>
      </c>
      <c r="G13" s="95">
        <v>295.19600000000003</v>
      </c>
      <c r="H13" s="104">
        <v>139.17099999999999</v>
      </c>
      <c r="I13" s="95">
        <v>137.15899999999999</v>
      </c>
      <c r="J13" s="104">
        <v>135.07400000000001</v>
      </c>
      <c r="K13" s="95">
        <v>43.073999999999998</v>
      </c>
      <c r="L13" s="104">
        <v>2718.558</v>
      </c>
      <c r="M13" s="95">
        <v>430.96499999999997</v>
      </c>
    </row>
    <row r="14" spans="1:30" ht="13.5" customHeight="1" x14ac:dyDescent="0.2">
      <c r="A14" s="10" t="s">
        <v>44</v>
      </c>
      <c r="B14" s="10"/>
      <c r="C14" s="10"/>
      <c r="D14" s="10"/>
      <c r="E14" s="10"/>
      <c r="F14" s="104">
        <v>2177.375</v>
      </c>
      <c r="G14" s="95">
        <v>392.68099999999998</v>
      </c>
      <c r="H14" s="104">
        <v>317.36599999999999</v>
      </c>
      <c r="I14" s="95">
        <v>173.203</v>
      </c>
      <c r="J14" s="104">
        <v>323.11099999999999</v>
      </c>
      <c r="K14" s="95">
        <v>79.117999999999995</v>
      </c>
      <c r="L14" s="104">
        <v>4446.8990000000003</v>
      </c>
      <c r="M14" s="95">
        <v>621.26099999999997</v>
      </c>
    </row>
    <row r="15" spans="1:30" ht="10.5" customHeight="1" x14ac:dyDescent="0.2">
      <c r="A15" s="10" t="s">
        <v>45</v>
      </c>
      <c r="B15" s="10"/>
      <c r="C15" s="10"/>
      <c r="D15" s="10"/>
      <c r="E15" s="10"/>
      <c r="F15" s="104" t="s">
        <v>210</v>
      </c>
      <c r="G15" s="95" t="s">
        <v>159</v>
      </c>
      <c r="H15" s="104" t="s">
        <v>210</v>
      </c>
      <c r="I15" s="95" t="s">
        <v>159</v>
      </c>
      <c r="J15" s="104" t="s">
        <v>210</v>
      </c>
      <c r="K15" s="95" t="s">
        <v>159</v>
      </c>
      <c r="L15" s="104" t="s">
        <v>210</v>
      </c>
      <c r="M15" s="95" t="s">
        <v>159</v>
      </c>
    </row>
    <row r="16" spans="1:30" ht="10.5" customHeight="1" x14ac:dyDescent="0.2">
      <c r="A16" s="10" t="s">
        <v>4</v>
      </c>
      <c r="B16" s="10"/>
      <c r="C16" s="10"/>
      <c r="D16" s="10"/>
      <c r="E16" s="10"/>
      <c r="F16" s="104" t="s">
        <v>210</v>
      </c>
      <c r="G16" s="95" t="s">
        <v>159</v>
      </c>
      <c r="H16" s="104" t="s">
        <v>210</v>
      </c>
      <c r="I16" s="95" t="s">
        <v>159</v>
      </c>
      <c r="J16" s="104" t="s">
        <v>210</v>
      </c>
      <c r="K16" s="95" t="s">
        <v>159</v>
      </c>
      <c r="L16" s="104" t="s">
        <v>210</v>
      </c>
      <c r="M16" s="95" t="s">
        <v>159</v>
      </c>
    </row>
    <row r="17" spans="1:14" ht="10.5" customHeight="1" x14ac:dyDescent="0.2">
      <c r="A17" s="62" t="s">
        <v>46</v>
      </c>
      <c r="B17" s="62"/>
      <c r="C17" s="62"/>
      <c r="D17" s="62"/>
      <c r="E17" s="62"/>
      <c r="F17" s="105">
        <v>1079.3530000000001</v>
      </c>
      <c r="G17" s="101">
        <v>201.148</v>
      </c>
      <c r="H17" s="105">
        <v>75.358999999999995</v>
      </c>
      <c r="I17" s="101">
        <v>120.79300000000001</v>
      </c>
      <c r="J17" s="105">
        <v>36.756999999999998</v>
      </c>
      <c r="K17" s="101">
        <v>29.585999999999999</v>
      </c>
      <c r="L17" s="105">
        <v>1566.5709999999999</v>
      </c>
      <c r="M17" s="101">
        <v>301.05399999999997</v>
      </c>
    </row>
    <row r="18" spans="1:14" x14ac:dyDescent="0.2">
      <c r="A18" s="177" t="s">
        <v>245</v>
      </c>
      <c r="B18" s="6"/>
      <c r="C18" s="6"/>
      <c r="D18" s="6"/>
      <c r="E18" s="6"/>
      <c r="F18" s="46"/>
      <c r="G18" s="1"/>
      <c r="H18" s="46"/>
      <c r="I18" s="1"/>
      <c r="J18" s="46"/>
      <c r="K18" s="1"/>
      <c r="L18" s="1"/>
      <c r="M18" s="1"/>
    </row>
    <row r="19" spans="1:14" x14ac:dyDescent="0.2">
      <c r="A19" s="256" t="s">
        <v>162</v>
      </c>
      <c r="B19" s="256"/>
      <c r="C19" s="256"/>
      <c r="D19" s="256"/>
      <c r="E19" s="256"/>
      <c r="F19" s="256"/>
      <c r="G19" s="256"/>
      <c r="H19" s="256"/>
      <c r="I19" s="256"/>
      <c r="J19" s="256"/>
      <c r="K19" s="256"/>
      <c r="L19" s="256"/>
      <c r="M19" s="256"/>
      <c r="N19" s="256"/>
    </row>
    <row r="20" spans="1:14" x14ac:dyDescent="0.2">
      <c r="A20" s="6" t="s">
        <v>247</v>
      </c>
    </row>
    <row r="21" spans="1:14" ht="56.25" customHeight="1" x14ac:dyDescent="0.2">
      <c r="A21" s="207">
        <v>3</v>
      </c>
      <c r="B21" s="235" t="s">
        <v>280</v>
      </c>
      <c r="C21" s="226"/>
      <c r="D21" s="226"/>
      <c r="E21" s="226"/>
      <c r="F21" s="226"/>
      <c r="G21" s="226"/>
      <c r="H21" s="226"/>
      <c r="I21" s="226"/>
      <c r="J21" s="226"/>
      <c r="K21" s="226"/>
      <c r="L21" s="226"/>
      <c r="M21" s="226"/>
      <c r="N21" s="226"/>
    </row>
    <row r="22" spans="1:14" x14ac:dyDescent="0.2">
      <c r="A22" s="245"/>
      <c r="B22" s="245"/>
      <c r="C22" s="245"/>
      <c r="D22" s="245"/>
      <c r="E22" s="245"/>
      <c r="F22" s="245"/>
      <c r="G22" s="245"/>
      <c r="H22" s="245"/>
      <c r="I22" s="245"/>
      <c r="J22" s="245"/>
      <c r="K22" s="245"/>
      <c r="L22" s="245"/>
      <c r="M22" s="245"/>
    </row>
    <row r="36" spans="1:14" ht="33.75" customHeight="1" x14ac:dyDescent="0.2"/>
    <row r="37" spans="1:14" x14ac:dyDescent="0.2">
      <c r="A37" s="176"/>
      <c r="B37" s="176"/>
      <c r="C37" s="176"/>
      <c r="D37" s="176"/>
      <c r="E37" s="176"/>
      <c r="F37" s="176"/>
      <c r="G37" s="176"/>
      <c r="H37" s="176"/>
      <c r="I37" s="176"/>
      <c r="J37" s="176"/>
      <c r="K37" s="176"/>
      <c r="L37" s="176"/>
      <c r="M37" s="176"/>
      <c r="N37" s="176"/>
    </row>
    <row r="38" spans="1:14" x14ac:dyDescent="0.2">
      <c r="A38" s="245"/>
      <c r="B38" s="245"/>
      <c r="C38" s="245"/>
      <c r="D38" s="245"/>
      <c r="E38" s="245"/>
      <c r="F38" s="245"/>
      <c r="G38" s="245"/>
      <c r="H38" s="245"/>
      <c r="I38" s="245"/>
      <c r="J38" s="245"/>
      <c r="K38" s="245"/>
      <c r="L38" s="245"/>
      <c r="M38" s="245"/>
      <c r="N38" s="245"/>
    </row>
  </sheetData>
  <mergeCells count="10">
    <mergeCell ref="A38:N38"/>
    <mergeCell ref="A22:M22"/>
    <mergeCell ref="B21:N21"/>
    <mergeCell ref="A19:N19"/>
    <mergeCell ref="A5:B6"/>
    <mergeCell ref="F5:M5"/>
    <mergeCell ref="F6:G6"/>
    <mergeCell ref="H6:I6"/>
    <mergeCell ref="J6:K6"/>
    <mergeCell ref="L6:M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enableFormatConditionsCalculation="0">
    <tabColor rgb="FF92D050"/>
  </sheetPr>
  <dimension ref="A1:U29"/>
  <sheetViews>
    <sheetView workbookViewId="0">
      <selection activeCell="AE36" sqref="AE36"/>
    </sheetView>
  </sheetViews>
  <sheetFormatPr defaultRowHeight="12.75" x14ac:dyDescent="0.2"/>
  <cols>
    <col min="1" max="1" width="1.140625" style="1" customWidth="1"/>
    <col min="2" max="2" width="4.28515625" style="1" customWidth="1"/>
    <col min="3" max="3" width="32.28515625" style="1" customWidth="1"/>
    <col min="4" max="5" width="9.140625" style="1" hidden="1" customWidth="1"/>
    <col min="6" max="6" width="4.5703125" style="47" customWidth="1"/>
    <col min="7" max="7" width="4.5703125" style="1" customWidth="1"/>
    <col min="8" max="8" width="4.5703125" style="47" customWidth="1"/>
    <col min="9" max="9" width="4.5703125" style="1" customWidth="1"/>
    <col min="10" max="10" width="4.5703125" style="47" customWidth="1"/>
    <col min="11" max="11" width="4.5703125" style="1" customWidth="1"/>
    <col min="12" max="12" width="4.5703125" style="47" customWidth="1"/>
    <col min="13" max="13" width="4.5703125" style="1" customWidth="1"/>
    <col min="14" max="14" width="4.5703125" style="47" customWidth="1"/>
    <col min="15" max="15" width="4.5703125" style="1" customWidth="1"/>
    <col min="16" max="16" width="4.5703125" style="47" customWidth="1"/>
    <col min="17" max="17" width="4.5703125" style="1" customWidth="1"/>
    <col min="18" max="18" width="4.5703125" style="47" customWidth="1"/>
    <col min="19" max="19" width="4.5703125" style="1" customWidth="1"/>
    <col min="20" max="20" width="4.7109375" style="47" customWidth="1"/>
    <col min="21" max="21" width="4.5703125" style="1" customWidth="1"/>
    <col min="22" max="22" width="5" style="1" customWidth="1"/>
    <col min="23" max="16384" width="9.140625" style="1"/>
  </cols>
  <sheetData>
    <row r="1" spans="1:21" x14ac:dyDescent="0.2">
      <c r="A1" s="116"/>
      <c r="B1" s="116"/>
    </row>
    <row r="2" spans="1:21" x14ac:dyDescent="0.2">
      <c r="A2" s="137" t="s">
        <v>338</v>
      </c>
      <c r="B2" s="168"/>
      <c r="C2" s="4"/>
      <c r="D2" s="4"/>
      <c r="E2" s="4"/>
    </row>
    <row r="3" spans="1:21" x14ac:dyDescent="0.2">
      <c r="A3" s="138" t="s">
        <v>339</v>
      </c>
      <c r="B3" s="169"/>
      <c r="C3" s="5"/>
      <c r="D3" s="5"/>
      <c r="E3" s="5"/>
    </row>
    <row r="4" spans="1:21" x14ac:dyDescent="0.2">
      <c r="A4" s="170"/>
      <c r="B4" s="170"/>
      <c r="C4" s="5"/>
      <c r="D4" s="5"/>
      <c r="E4" s="5"/>
    </row>
    <row r="5" spans="1:21" x14ac:dyDescent="0.2">
      <c r="A5" s="246" t="s">
        <v>241</v>
      </c>
      <c r="B5" s="246"/>
      <c r="C5" s="258"/>
      <c r="D5" s="14"/>
      <c r="E5" s="14"/>
      <c r="F5" s="218" t="s">
        <v>27</v>
      </c>
      <c r="G5" s="218"/>
      <c r="H5" s="218"/>
      <c r="I5" s="218"/>
      <c r="J5" s="218"/>
      <c r="K5" s="218"/>
      <c r="L5" s="218"/>
      <c r="M5" s="218"/>
      <c r="N5" s="218"/>
      <c r="O5" s="218"/>
      <c r="P5" s="218"/>
      <c r="Q5" s="218"/>
      <c r="R5" s="218"/>
      <c r="S5" s="218"/>
      <c r="T5" s="218"/>
      <c r="U5" s="218"/>
    </row>
    <row r="6" spans="1:21" x14ac:dyDescent="0.2">
      <c r="A6" s="259"/>
      <c r="B6" s="259"/>
      <c r="C6" s="259"/>
      <c r="D6" s="41"/>
      <c r="E6" s="41"/>
      <c r="F6" s="244" t="s">
        <v>28</v>
      </c>
      <c r="G6" s="244"/>
      <c r="H6" s="244" t="s">
        <v>29</v>
      </c>
      <c r="I6" s="244"/>
      <c r="J6" s="244" t="s">
        <v>30</v>
      </c>
      <c r="K6" s="244"/>
      <c r="L6" s="244" t="s">
        <v>31</v>
      </c>
      <c r="M6" s="244"/>
      <c r="N6" s="244" t="s">
        <v>32</v>
      </c>
      <c r="O6" s="244"/>
      <c r="P6" s="244" t="s">
        <v>33</v>
      </c>
      <c r="Q6" s="244"/>
      <c r="R6" s="244" t="s">
        <v>285</v>
      </c>
      <c r="S6" s="244"/>
      <c r="T6" s="244" t="s">
        <v>21</v>
      </c>
      <c r="U6" s="244"/>
    </row>
    <row r="7" spans="1:21" ht="15" customHeight="1" x14ac:dyDescent="0.2">
      <c r="A7" s="70" t="s">
        <v>129</v>
      </c>
      <c r="B7" s="70"/>
      <c r="C7" s="70"/>
      <c r="D7" s="70"/>
      <c r="E7" s="70"/>
      <c r="F7" s="103">
        <v>546.43200000000002</v>
      </c>
      <c r="G7" s="102">
        <v>13.63</v>
      </c>
      <c r="H7" s="103">
        <v>278.85700000000003</v>
      </c>
      <c r="I7" s="102">
        <v>9.5519999999999996</v>
      </c>
      <c r="J7" s="103">
        <v>274.62400000000002</v>
      </c>
      <c r="K7" s="102">
        <v>8.82</v>
      </c>
      <c r="L7" s="103">
        <v>412.66800000000001</v>
      </c>
      <c r="M7" s="102">
        <v>9.0030000000000001</v>
      </c>
      <c r="N7" s="103">
        <v>203.02799999999999</v>
      </c>
      <c r="O7" s="102">
        <v>3.9710000000000001</v>
      </c>
      <c r="P7" s="103">
        <v>98.281999999999996</v>
      </c>
      <c r="Q7" s="102">
        <v>4.1900000000000004</v>
      </c>
      <c r="R7" s="103">
        <v>122.694</v>
      </c>
      <c r="S7" s="102">
        <v>4.5339999999999998</v>
      </c>
      <c r="T7" s="103">
        <v>1936.585</v>
      </c>
      <c r="U7" s="102">
        <v>2.5169999999999999</v>
      </c>
    </row>
    <row r="8" spans="1:21" ht="15" customHeight="1" x14ac:dyDescent="0.2">
      <c r="A8" s="69" t="s">
        <v>130</v>
      </c>
      <c r="B8" s="69"/>
      <c r="C8" s="69"/>
      <c r="D8" s="69"/>
      <c r="E8" s="69"/>
      <c r="F8" s="111">
        <v>145.898</v>
      </c>
      <c r="G8" s="94">
        <v>19.312999999999999</v>
      </c>
      <c r="H8" s="111">
        <v>63.530999999999999</v>
      </c>
      <c r="I8" s="94">
        <v>12.787000000000001</v>
      </c>
      <c r="J8" s="111">
        <v>72.683999999999997</v>
      </c>
      <c r="K8" s="94">
        <v>14.39</v>
      </c>
      <c r="L8" s="111">
        <v>84.597999999999999</v>
      </c>
      <c r="M8" s="94">
        <v>13.956</v>
      </c>
      <c r="N8" s="111">
        <v>24.292999999999999</v>
      </c>
      <c r="O8" s="94">
        <v>5.3979999999999997</v>
      </c>
      <c r="P8" s="111">
        <v>12.504</v>
      </c>
      <c r="Q8" s="94">
        <v>4.2960000000000003</v>
      </c>
      <c r="R8" s="111">
        <v>3.9950000000000001</v>
      </c>
      <c r="S8" s="94">
        <v>2.419</v>
      </c>
      <c r="T8" s="111">
        <v>407.50200000000001</v>
      </c>
      <c r="U8" s="94">
        <v>31.103999999999999</v>
      </c>
    </row>
    <row r="9" spans="1:21" ht="13.5" customHeight="1" x14ac:dyDescent="0.2">
      <c r="A9" s="257" t="s">
        <v>254</v>
      </c>
      <c r="B9" s="257"/>
      <c r="C9" s="257"/>
      <c r="D9" s="10"/>
      <c r="E9" s="10"/>
      <c r="F9" s="104">
        <v>15.528</v>
      </c>
      <c r="G9" s="95">
        <v>7.4950000000000001</v>
      </c>
      <c r="H9" s="104">
        <v>4.9470000000000001</v>
      </c>
      <c r="I9" s="95">
        <v>3.7480000000000002</v>
      </c>
      <c r="J9" s="104">
        <v>3.5430000000000001</v>
      </c>
      <c r="K9" s="95">
        <v>3.601</v>
      </c>
      <c r="L9" s="104">
        <v>5.2649999999999997</v>
      </c>
      <c r="M9" s="95">
        <v>3.5190000000000001</v>
      </c>
      <c r="N9" s="104">
        <v>3.5539999999999998</v>
      </c>
      <c r="O9" s="95">
        <v>2.323</v>
      </c>
      <c r="P9" s="104">
        <v>2.9569999999999999</v>
      </c>
      <c r="Q9" s="95">
        <v>2.254</v>
      </c>
      <c r="R9" s="104">
        <v>0.52400000000000002</v>
      </c>
      <c r="S9" s="95">
        <v>0.48199999999999998</v>
      </c>
      <c r="T9" s="104">
        <v>36.317</v>
      </c>
      <c r="U9" s="95">
        <v>10.308</v>
      </c>
    </row>
    <row r="10" spans="1:21" ht="10.5" customHeight="1" x14ac:dyDescent="0.2">
      <c r="A10" s="155"/>
      <c r="B10" s="155"/>
      <c r="C10" s="155" t="s">
        <v>111</v>
      </c>
      <c r="D10" s="10"/>
      <c r="E10" s="10"/>
      <c r="F10" s="104">
        <v>12.053000000000001</v>
      </c>
      <c r="G10" s="95">
        <v>6.7249999999999996</v>
      </c>
      <c r="H10" s="104">
        <v>4.0179999999999998</v>
      </c>
      <c r="I10" s="95">
        <v>3.4980000000000002</v>
      </c>
      <c r="J10" s="104" t="s">
        <v>12</v>
      </c>
      <c r="K10" s="95" t="s">
        <v>159</v>
      </c>
      <c r="L10" s="104">
        <v>3.9470000000000001</v>
      </c>
      <c r="M10" s="95">
        <v>2.8</v>
      </c>
      <c r="N10" s="104">
        <v>2.6179999999999999</v>
      </c>
      <c r="O10" s="95">
        <v>2.0880000000000001</v>
      </c>
      <c r="P10" s="104">
        <v>1.7709999999999999</v>
      </c>
      <c r="Q10" s="95">
        <v>1.6950000000000001</v>
      </c>
      <c r="R10" s="104">
        <v>0.52400000000000002</v>
      </c>
      <c r="S10" s="95">
        <v>0.48199999999999998</v>
      </c>
      <c r="T10" s="104">
        <v>27.169</v>
      </c>
      <c r="U10" s="95">
        <v>9.0299999999999994</v>
      </c>
    </row>
    <row r="11" spans="1:21" ht="13.5" customHeight="1" x14ac:dyDescent="0.2">
      <c r="A11" s="257" t="s">
        <v>255</v>
      </c>
      <c r="B11" s="257"/>
      <c r="C11" s="257"/>
      <c r="D11" s="10"/>
      <c r="E11" s="10"/>
      <c r="F11" s="104">
        <v>145.898</v>
      </c>
      <c r="G11" s="95">
        <v>19.312999999999999</v>
      </c>
      <c r="H11" s="104">
        <v>63.530999999999999</v>
      </c>
      <c r="I11" s="95">
        <v>12.787000000000001</v>
      </c>
      <c r="J11" s="104">
        <v>72.683999999999997</v>
      </c>
      <c r="K11" s="95">
        <v>14.39</v>
      </c>
      <c r="L11" s="104">
        <v>84.597999999999999</v>
      </c>
      <c r="M11" s="95">
        <v>13.956</v>
      </c>
      <c r="N11" s="104">
        <v>24.292999999999999</v>
      </c>
      <c r="O11" s="95">
        <v>5.3979999999999997</v>
      </c>
      <c r="P11" s="104">
        <v>12.504</v>
      </c>
      <c r="Q11" s="95">
        <v>4.2960000000000003</v>
      </c>
      <c r="R11" s="104">
        <v>3.9950000000000001</v>
      </c>
      <c r="S11" s="95">
        <v>2.419</v>
      </c>
      <c r="T11" s="104">
        <v>407.50200000000001</v>
      </c>
      <c r="U11" s="95">
        <v>31.103999999999999</v>
      </c>
    </row>
    <row r="12" spans="1:21" ht="10.5" customHeight="1" x14ac:dyDescent="0.2">
      <c r="A12" s="34"/>
      <c r="B12" s="34"/>
      <c r="C12" s="34" t="s">
        <v>111</v>
      </c>
      <c r="D12" s="62"/>
      <c r="E12" s="62"/>
      <c r="F12" s="105">
        <v>130.245</v>
      </c>
      <c r="G12" s="101">
        <v>18.739999999999998</v>
      </c>
      <c r="H12" s="105">
        <v>58.593000000000004</v>
      </c>
      <c r="I12" s="101">
        <v>12.387</v>
      </c>
      <c r="J12" s="105">
        <v>61.7</v>
      </c>
      <c r="K12" s="101">
        <v>13.454000000000001</v>
      </c>
      <c r="L12" s="105">
        <v>75.94</v>
      </c>
      <c r="M12" s="101">
        <v>13.356</v>
      </c>
      <c r="N12" s="105">
        <v>16.803999999999998</v>
      </c>
      <c r="O12" s="101">
        <v>4.359</v>
      </c>
      <c r="P12" s="105">
        <v>9.3829999999999991</v>
      </c>
      <c r="Q12" s="101">
        <v>3.7170000000000001</v>
      </c>
      <c r="R12" s="105">
        <v>3.79</v>
      </c>
      <c r="S12" s="101">
        <v>2.4020000000000001</v>
      </c>
      <c r="T12" s="105">
        <v>356.45499999999998</v>
      </c>
      <c r="U12" s="101">
        <v>29.748000000000001</v>
      </c>
    </row>
    <row r="13" spans="1:21" x14ac:dyDescent="0.2">
      <c r="A13" s="177" t="s">
        <v>245</v>
      </c>
      <c r="B13" s="177"/>
      <c r="C13" s="6"/>
      <c r="D13" s="6"/>
      <c r="E13" s="6"/>
    </row>
    <row r="14" spans="1:21" ht="22.5" customHeight="1" x14ac:dyDescent="0.2">
      <c r="A14" s="235" t="s">
        <v>242</v>
      </c>
      <c r="B14" s="235"/>
      <c r="C14" s="235"/>
      <c r="D14" s="235"/>
      <c r="E14" s="235"/>
      <c r="F14" s="235"/>
      <c r="G14" s="235"/>
      <c r="H14" s="235"/>
      <c r="I14" s="235"/>
      <c r="J14" s="235"/>
      <c r="K14" s="235"/>
      <c r="L14" s="235"/>
      <c r="M14" s="235"/>
      <c r="N14" s="235"/>
      <c r="O14" s="235"/>
      <c r="P14" s="235"/>
      <c r="Q14" s="235"/>
      <c r="R14" s="235"/>
      <c r="S14" s="235"/>
      <c r="T14" s="235"/>
      <c r="U14" s="235"/>
    </row>
    <row r="15" spans="1:21" ht="22.5" customHeight="1" x14ac:dyDescent="0.2">
      <c r="A15" s="207">
        <v>2</v>
      </c>
      <c r="B15" s="235" t="s">
        <v>281</v>
      </c>
      <c r="C15" s="226"/>
      <c r="D15" s="226"/>
      <c r="E15" s="226"/>
      <c r="F15" s="226"/>
      <c r="G15" s="226"/>
      <c r="H15" s="226"/>
      <c r="I15" s="226"/>
      <c r="J15" s="226"/>
      <c r="K15" s="226"/>
      <c r="L15" s="226"/>
      <c r="M15" s="226"/>
      <c r="N15" s="226"/>
      <c r="O15" s="226"/>
      <c r="P15" s="226"/>
      <c r="Q15" s="226"/>
      <c r="R15" s="226"/>
      <c r="S15" s="226"/>
      <c r="T15" s="226"/>
      <c r="U15" s="195"/>
    </row>
    <row r="16" spans="1:21" x14ac:dyDescent="0.2">
      <c r="A16" s="245"/>
      <c r="B16" s="245"/>
      <c r="C16" s="245"/>
      <c r="D16" s="245"/>
      <c r="E16" s="245"/>
      <c r="F16" s="245"/>
      <c r="G16" s="245"/>
      <c r="H16" s="245"/>
      <c r="I16" s="245"/>
      <c r="J16" s="245"/>
      <c r="K16" s="245"/>
      <c r="L16" s="245"/>
      <c r="M16" s="245"/>
      <c r="N16" s="245"/>
      <c r="O16" s="245"/>
      <c r="P16" s="245"/>
      <c r="Q16" s="245"/>
      <c r="R16" s="245"/>
      <c r="S16" s="245"/>
      <c r="T16" s="245"/>
      <c r="U16" s="245"/>
    </row>
    <row r="29" ht="25.5" customHeight="1" x14ac:dyDescent="0.2"/>
  </sheetData>
  <mergeCells count="15">
    <mergeCell ref="A16:U16"/>
    <mergeCell ref="B15:T15"/>
    <mergeCell ref="A9:C9"/>
    <mergeCell ref="A11:C11"/>
    <mergeCell ref="F5:U5"/>
    <mergeCell ref="F6:G6"/>
    <mergeCell ref="H6:I6"/>
    <mergeCell ref="J6:K6"/>
    <mergeCell ref="T6:U6"/>
    <mergeCell ref="L6:M6"/>
    <mergeCell ref="A14:U14"/>
    <mergeCell ref="N6:O6"/>
    <mergeCell ref="P6:Q6"/>
    <mergeCell ref="R6:S6"/>
    <mergeCell ref="A5:C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92D050"/>
  </sheetPr>
  <dimension ref="A1:U9"/>
  <sheetViews>
    <sheetView zoomScaleNormal="100" workbookViewId="0">
      <selection sqref="A1:XFD1"/>
    </sheetView>
  </sheetViews>
  <sheetFormatPr defaultRowHeight="12.75" x14ac:dyDescent="0.2"/>
  <cols>
    <col min="1" max="1" width="20.140625" style="1" customWidth="1"/>
    <col min="2" max="5" width="1.85546875" style="1" hidden="1" customWidth="1"/>
    <col min="6" max="12" width="5.7109375" style="1" customWidth="1"/>
    <col min="13" max="16384" width="9.140625" style="1"/>
  </cols>
  <sheetData>
    <row r="1" spans="1:21" x14ac:dyDescent="0.2">
      <c r="A1" s="137" t="s">
        <v>344</v>
      </c>
      <c r="C1" s="4"/>
      <c r="D1" s="4"/>
      <c r="E1" s="4"/>
      <c r="F1" s="46"/>
      <c r="G1" s="40"/>
      <c r="H1" s="46"/>
      <c r="I1" s="40"/>
      <c r="J1" s="46"/>
      <c r="K1" s="40"/>
      <c r="L1" s="46"/>
      <c r="M1" s="40"/>
      <c r="N1" s="46"/>
      <c r="O1" s="40"/>
      <c r="P1" s="46"/>
      <c r="Q1" s="40"/>
      <c r="R1" s="46"/>
      <c r="S1" s="40"/>
      <c r="T1" s="46"/>
      <c r="U1" s="40"/>
    </row>
    <row r="2" spans="1:21" hidden="1" x14ac:dyDescent="0.2"/>
    <row r="3" spans="1:21" hidden="1" x14ac:dyDescent="0.2"/>
    <row r="4" spans="1:21" hidden="1" x14ac:dyDescent="0.2"/>
    <row r="6" spans="1:21" ht="22.5" x14ac:dyDescent="0.2">
      <c r="A6" s="20" t="s">
        <v>133</v>
      </c>
      <c r="B6" s="20"/>
      <c r="C6" s="20"/>
      <c r="D6" s="20"/>
      <c r="E6" s="20"/>
      <c r="F6" s="24">
        <v>2006</v>
      </c>
      <c r="G6" s="23">
        <v>2007</v>
      </c>
      <c r="H6" s="23">
        <v>2008</v>
      </c>
      <c r="I6" s="23">
        <v>2009</v>
      </c>
      <c r="J6" s="23">
        <v>2010</v>
      </c>
      <c r="K6" s="23">
        <v>2011</v>
      </c>
      <c r="L6" s="23">
        <v>2012</v>
      </c>
    </row>
    <row r="7" spans="1:21" x14ac:dyDescent="0.2">
      <c r="A7" s="36" t="s">
        <v>135</v>
      </c>
      <c r="B7" s="19"/>
      <c r="C7" s="19"/>
      <c r="D7" s="19"/>
      <c r="E7" s="19"/>
      <c r="F7" s="77">
        <v>18.899999999999999</v>
      </c>
      <c r="G7" s="78">
        <v>18</v>
      </c>
      <c r="H7" s="78">
        <v>18</v>
      </c>
      <c r="I7" s="78">
        <v>18.70891567</v>
      </c>
      <c r="J7" s="78">
        <v>18.611999999999998</v>
      </c>
      <c r="K7" s="78">
        <v>17.274999999999999</v>
      </c>
      <c r="L7" s="78">
        <v>16.774000000000001</v>
      </c>
    </row>
    <row r="8" spans="1:21" s="59" customFormat="1" ht="15" customHeight="1" x14ac:dyDescent="0.2">
      <c r="A8" s="134" t="s">
        <v>134</v>
      </c>
      <c r="B8" s="79"/>
      <c r="C8" s="79"/>
      <c r="D8" s="79"/>
      <c r="E8" s="79"/>
      <c r="F8" s="80">
        <v>128.4</v>
      </c>
      <c r="G8" s="81">
        <v>121.7</v>
      </c>
      <c r="H8" s="81">
        <v>120.9</v>
      </c>
      <c r="I8" s="81">
        <v>125.75016512000001</v>
      </c>
      <c r="J8" s="81">
        <v>126.508</v>
      </c>
      <c r="K8" s="81">
        <v>116.864</v>
      </c>
      <c r="L8" s="81">
        <v>112.96</v>
      </c>
    </row>
    <row r="9" spans="1:21" x14ac:dyDescent="0.2">
      <c r="A9" s="83" t="s">
        <v>136</v>
      </c>
      <c r="B9" s="3"/>
      <c r="C9" s="3"/>
      <c r="D9" s="3"/>
      <c r="E9" s="3"/>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92D050"/>
  </sheetPr>
  <dimension ref="A1:U24"/>
  <sheetViews>
    <sheetView workbookViewId="0">
      <selection activeCell="G25" sqref="G25"/>
    </sheetView>
  </sheetViews>
  <sheetFormatPr defaultRowHeight="12.75" x14ac:dyDescent="0.2"/>
  <cols>
    <col min="1" max="16384" width="9.140625" style="1"/>
  </cols>
  <sheetData>
    <row r="1" spans="1:21" x14ac:dyDescent="0.2">
      <c r="A1" s="137" t="s">
        <v>345</v>
      </c>
      <c r="C1" s="4"/>
      <c r="D1" s="4"/>
      <c r="E1" s="4"/>
      <c r="F1" s="46"/>
      <c r="G1" s="40"/>
      <c r="H1" s="46"/>
      <c r="I1" s="40"/>
      <c r="J1" s="46"/>
      <c r="K1" s="40"/>
      <c r="L1" s="46"/>
      <c r="M1" s="40"/>
      <c r="N1" s="46"/>
      <c r="O1" s="40"/>
      <c r="P1" s="46"/>
      <c r="Q1" s="40"/>
      <c r="R1" s="46"/>
      <c r="S1" s="40"/>
      <c r="T1" s="46"/>
      <c r="U1" s="40"/>
    </row>
    <row r="2" spans="1:21" x14ac:dyDescent="0.2">
      <c r="A2" s="4"/>
    </row>
    <row r="3" spans="1:21" x14ac:dyDescent="0.2">
      <c r="A3" s="7"/>
    </row>
    <row r="4" spans="1:21" x14ac:dyDescent="0.2">
      <c r="A4" s="7"/>
    </row>
    <row r="5" spans="1:21" x14ac:dyDescent="0.2">
      <c r="A5" s="7"/>
    </row>
    <row r="6" spans="1:21" x14ac:dyDescent="0.2">
      <c r="A6" s="7"/>
      <c r="B6" s="4"/>
    </row>
    <row r="7" spans="1:21" x14ac:dyDescent="0.2">
      <c r="A7" s="7"/>
    </row>
    <row r="8" spans="1:21" x14ac:dyDescent="0.2">
      <c r="A8" s="7"/>
    </row>
    <row r="9" spans="1:21" x14ac:dyDescent="0.2">
      <c r="A9" s="7"/>
    </row>
    <row r="10" spans="1:21" x14ac:dyDescent="0.2">
      <c r="A10" s="7"/>
    </row>
    <row r="11" spans="1:21" x14ac:dyDescent="0.2">
      <c r="A11" s="7"/>
    </row>
    <row r="12" spans="1:21" x14ac:dyDescent="0.2">
      <c r="A12" s="7"/>
    </row>
    <row r="13" spans="1:21" x14ac:dyDescent="0.2">
      <c r="A13" s="7"/>
    </row>
    <row r="14" spans="1:21" x14ac:dyDescent="0.2">
      <c r="A14" s="7"/>
    </row>
    <row r="15" spans="1:21" x14ac:dyDescent="0.2">
      <c r="A15" s="7"/>
    </row>
    <row r="16" spans="1:21"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sheetData>
  <phoneticPr fontId="19" type="noConversion"/>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
  <sheetViews>
    <sheetView workbookViewId="0">
      <selection sqref="A1:XFD1"/>
    </sheetView>
  </sheetViews>
  <sheetFormatPr defaultRowHeight="12.75" x14ac:dyDescent="0.2"/>
  <cols>
    <col min="1" max="16384" width="9.140625" style="115"/>
  </cols>
  <sheetData>
    <row r="1" spans="1:21" s="1" customFormat="1" ht="15.75" x14ac:dyDescent="0.2">
      <c r="A1" s="137" t="s">
        <v>346</v>
      </c>
      <c r="C1" s="4"/>
      <c r="D1" s="4"/>
      <c r="E1" s="4"/>
      <c r="F1" s="46"/>
      <c r="G1" s="40"/>
      <c r="H1" s="46"/>
      <c r="I1" s="40"/>
      <c r="J1" s="46"/>
      <c r="K1" s="40"/>
      <c r="L1" s="46"/>
      <c r="M1" s="40"/>
      <c r="N1" s="46"/>
      <c r="O1" s="40"/>
      <c r="P1" s="46"/>
      <c r="Q1" s="40"/>
      <c r="R1" s="46"/>
      <c r="S1" s="40"/>
      <c r="T1" s="46"/>
      <c r="U1" s="4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92D050"/>
  </sheetPr>
  <dimension ref="A1:U11"/>
  <sheetViews>
    <sheetView workbookViewId="0">
      <selection activeCell="A6" sqref="A6:M11"/>
    </sheetView>
  </sheetViews>
  <sheetFormatPr defaultRowHeight="12.75" x14ac:dyDescent="0.2"/>
  <cols>
    <col min="1" max="1" width="16" style="1" customWidth="1"/>
    <col min="2" max="5" width="2.7109375" style="1" hidden="1" customWidth="1"/>
    <col min="6" max="6" width="10" style="44" customWidth="1"/>
    <col min="7" max="13" width="10" style="1" customWidth="1"/>
    <col min="14" max="16384" width="9.140625" style="1"/>
  </cols>
  <sheetData>
    <row r="1" spans="1:21" x14ac:dyDescent="0.2">
      <c r="A1" s="137" t="s">
        <v>230</v>
      </c>
      <c r="C1" s="4"/>
      <c r="D1" s="4"/>
      <c r="E1" s="4"/>
      <c r="F1" s="46"/>
      <c r="G1" s="40"/>
      <c r="H1" s="46"/>
      <c r="I1" s="40"/>
      <c r="J1" s="46"/>
      <c r="K1" s="40"/>
      <c r="L1" s="46"/>
      <c r="M1" s="40"/>
      <c r="N1" s="46"/>
      <c r="O1" s="40"/>
      <c r="P1" s="46"/>
      <c r="Q1" s="40"/>
      <c r="R1" s="46"/>
      <c r="S1" s="40"/>
      <c r="T1" s="46"/>
      <c r="U1" s="40"/>
    </row>
    <row r="2" spans="1:21" ht="15.75" x14ac:dyDescent="0.2">
      <c r="A2" s="137" t="s">
        <v>253</v>
      </c>
      <c r="B2" s="1">
        <v>0</v>
      </c>
      <c r="C2" s="4">
        <v>0</v>
      </c>
      <c r="D2" s="4">
        <v>0</v>
      </c>
      <c r="E2" s="4">
        <v>0</v>
      </c>
      <c r="F2" s="46"/>
      <c r="G2" s="40"/>
      <c r="H2" s="46"/>
      <c r="I2" s="40"/>
      <c r="J2" s="46"/>
      <c r="K2" s="40"/>
      <c r="L2" s="46"/>
      <c r="M2" s="40"/>
      <c r="N2" s="46"/>
      <c r="O2" s="40"/>
      <c r="P2" s="46"/>
      <c r="Q2" s="40"/>
      <c r="R2" s="46"/>
      <c r="S2" s="40"/>
      <c r="T2" s="46"/>
      <c r="U2" s="40"/>
    </row>
    <row r="3" spans="1:21" x14ac:dyDescent="0.2">
      <c r="A3" s="5"/>
      <c r="B3" s="5"/>
      <c r="C3" s="5"/>
      <c r="D3" s="5"/>
      <c r="E3" s="5"/>
    </row>
    <row r="4" spans="1:21" x14ac:dyDescent="0.2">
      <c r="A4" s="5"/>
      <c r="B4" s="5"/>
      <c r="C4" s="5"/>
      <c r="D4" s="5"/>
      <c r="E4" s="5"/>
    </row>
    <row r="5" spans="1:21" x14ac:dyDescent="0.2">
      <c r="A5" s="5"/>
      <c r="B5" s="5"/>
      <c r="C5" s="5"/>
      <c r="D5" s="5"/>
      <c r="E5" s="5"/>
    </row>
    <row r="6" spans="1:21" x14ac:dyDescent="0.2">
      <c r="A6" s="197"/>
      <c r="B6" s="197">
        <v>0</v>
      </c>
      <c r="C6" s="197">
        <v>0</v>
      </c>
      <c r="D6" s="197">
        <v>0</v>
      </c>
      <c r="E6" s="197">
        <v>0</v>
      </c>
      <c r="F6" s="218" t="s">
        <v>27</v>
      </c>
      <c r="G6" s="218"/>
      <c r="H6" s="218"/>
      <c r="I6" s="218"/>
      <c r="J6" s="218"/>
      <c r="K6" s="218"/>
      <c r="L6" s="218"/>
      <c r="M6" s="218"/>
    </row>
    <row r="7" spans="1:21" x14ac:dyDescent="0.2">
      <c r="A7" s="198"/>
      <c r="B7" s="198">
        <v>0</v>
      </c>
      <c r="C7" s="198">
        <v>0</v>
      </c>
      <c r="D7" s="198">
        <v>0</v>
      </c>
      <c r="E7" s="198">
        <v>0</v>
      </c>
      <c r="F7" s="86" t="s">
        <v>28</v>
      </c>
      <c r="G7" s="86" t="s">
        <v>29</v>
      </c>
      <c r="H7" s="86" t="s">
        <v>30</v>
      </c>
      <c r="I7" s="86" t="s">
        <v>31</v>
      </c>
      <c r="J7" s="86" t="s">
        <v>32</v>
      </c>
      <c r="K7" s="86" t="s">
        <v>33</v>
      </c>
      <c r="L7" s="86" t="s">
        <v>285</v>
      </c>
      <c r="M7" s="86" t="s">
        <v>21</v>
      </c>
    </row>
    <row r="8" spans="1:21" s="85" customFormat="1" x14ac:dyDescent="0.2">
      <c r="A8" s="73" t="s">
        <v>143</v>
      </c>
      <c r="B8" s="73">
        <v>0</v>
      </c>
      <c r="C8" s="73">
        <v>0</v>
      </c>
      <c r="D8" s="73">
        <v>0</v>
      </c>
      <c r="E8" s="73">
        <v>0</v>
      </c>
      <c r="F8" s="114">
        <v>132.12571191000001</v>
      </c>
      <c r="G8" s="114">
        <v>130.16819769</v>
      </c>
      <c r="H8" s="114">
        <v>112.33002096</v>
      </c>
      <c r="I8" s="114">
        <v>94.743193489999996</v>
      </c>
      <c r="J8" s="114">
        <v>97.481843019999999</v>
      </c>
      <c r="K8" s="114">
        <v>102.44388192</v>
      </c>
      <c r="L8" s="114">
        <v>85.066429409999998</v>
      </c>
      <c r="M8" s="114">
        <v>112.95979354000001</v>
      </c>
    </row>
    <row r="9" spans="1:21" s="112" customFormat="1" x14ac:dyDescent="0.2">
      <c r="A9" s="10" t="s">
        <v>142</v>
      </c>
      <c r="B9" s="10"/>
      <c r="C9" s="10"/>
      <c r="D9" s="10"/>
      <c r="E9" s="10"/>
      <c r="F9" s="114">
        <v>20.127127850000001</v>
      </c>
      <c r="G9" s="114">
        <v>18.56302221</v>
      </c>
      <c r="H9" s="114">
        <v>16.829537460000001</v>
      </c>
      <c r="I9" s="114">
        <v>14.416023470000001</v>
      </c>
      <c r="J9" s="114">
        <v>13.272527240000001</v>
      </c>
      <c r="K9" s="114">
        <v>14.284321009999999</v>
      </c>
      <c r="L9" s="114">
        <v>13.37208352</v>
      </c>
      <c r="M9" s="114">
        <v>16.774180149999999</v>
      </c>
    </row>
    <row r="10" spans="1:21" s="112" customFormat="1" x14ac:dyDescent="0.2">
      <c r="A10" s="73" t="s">
        <v>145</v>
      </c>
      <c r="B10" s="73">
        <v>0</v>
      </c>
      <c r="C10" s="73">
        <v>0</v>
      </c>
      <c r="D10" s="73">
        <v>0</v>
      </c>
      <c r="E10" s="73">
        <v>0</v>
      </c>
      <c r="F10" s="113">
        <f>$M8</f>
        <v>112.95979354000001</v>
      </c>
      <c r="G10" s="113">
        <f t="shared" ref="G10:M11" si="0">$M8</f>
        <v>112.95979354000001</v>
      </c>
      <c r="H10" s="113">
        <f t="shared" si="0"/>
        <v>112.95979354000001</v>
      </c>
      <c r="I10" s="113">
        <f t="shared" si="0"/>
        <v>112.95979354000001</v>
      </c>
      <c r="J10" s="113">
        <f t="shared" si="0"/>
        <v>112.95979354000001</v>
      </c>
      <c r="K10" s="113">
        <f t="shared" si="0"/>
        <v>112.95979354000001</v>
      </c>
      <c r="L10" s="113">
        <f t="shared" si="0"/>
        <v>112.95979354000001</v>
      </c>
      <c r="M10" s="113">
        <f t="shared" si="0"/>
        <v>112.95979354000001</v>
      </c>
    </row>
    <row r="11" spans="1:21" s="112" customFormat="1" x14ac:dyDescent="0.2">
      <c r="A11" s="62" t="s">
        <v>146</v>
      </c>
      <c r="B11" s="62"/>
      <c r="C11" s="62"/>
      <c r="D11" s="62"/>
      <c r="E11" s="62"/>
      <c r="F11" s="99">
        <f>$M9</f>
        <v>16.774180149999999</v>
      </c>
      <c r="G11" s="99">
        <f t="shared" si="0"/>
        <v>16.774180149999999</v>
      </c>
      <c r="H11" s="99">
        <f t="shared" si="0"/>
        <v>16.774180149999999</v>
      </c>
      <c r="I11" s="99">
        <f t="shared" si="0"/>
        <v>16.774180149999999</v>
      </c>
      <c r="J11" s="99">
        <f t="shared" si="0"/>
        <v>16.774180149999999</v>
      </c>
      <c r="K11" s="99">
        <f t="shared" si="0"/>
        <v>16.774180149999999</v>
      </c>
      <c r="L11" s="99">
        <f t="shared" si="0"/>
        <v>16.774180149999999</v>
      </c>
      <c r="M11" s="99">
        <f t="shared" si="0"/>
        <v>16.774180149999999</v>
      </c>
    </row>
  </sheetData>
  <mergeCells count="1">
    <mergeCell ref="F6:M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92D050"/>
  </sheetPr>
  <dimension ref="A1:U19"/>
  <sheetViews>
    <sheetView workbookViewId="0">
      <selection sqref="A1:XFD1"/>
    </sheetView>
  </sheetViews>
  <sheetFormatPr defaultRowHeight="12.75" x14ac:dyDescent="0.2"/>
  <cols>
    <col min="1" max="16384" width="9.140625" style="1"/>
  </cols>
  <sheetData>
    <row r="1" spans="1:21" ht="15.75" x14ac:dyDescent="0.2">
      <c r="A1" s="137" t="s">
        <v>351</v>
      </c>
      <c r="C1" s="4"/>
      <c r="D1" s="4"/>
      <c r="E1" s="4"/>
      <c r="F1" s="46"/>
      <c r="G1" s="40"/>
      <c r="H1" s="46"/>
      <c r="I1" s="40"/>
      <c r="J1" s="46"/>
      <c r="K1" s="40"/>
      <c r="L1" s="46"/>
      <c r="M1" s="40"/>
      <c r="N1" s="46"/>
      <c r="O1" s="40"/>
      <c r="P1" s="46"/>
      <c r="Q1" s="40"/>
      <c r="R1" s="46"/>
      <c r="S1" s="40"/>
      <c r="T1" s="46"/>
      <c r="U1" s="40"/>
    </row>
    <row r="2" spans="1:21" x14ac:dyDescent="0.2">
      <c r="A2" s="4"/>
    </row>
    <row r="17" spans="1:1" x14ac:dyDescent="0.2">
      <c r="A17" s="6"/>
    </row>
    <row r="19" spans="1:1" x14ac:dyDescent="0.2">
      <c r="A19" s="4"/>
    </row>
  </sheetData>
  <phoneticPr fontId="19"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43</vt:i4>
      </vt:variant>
      <vt:variant>
        <vt:lpstr>Namngivna områden</vt:lpstr>
      </vt:variant>
      <vt:variant>
        <vt:i4>99</vt:i4>
      </vt:variant>
    </vt:vector>
  </HeadingPairs>
  <TitlesOfParts>
    <vt:vector size="142" baseType="lpstr">
      <vt:lpstr>Tabellförteckning</vt:lpstr>
      <vt:lpstr>T2.1</vt:lpstr>
      <vt:lpstr>F1</vt:lpstr>
      <vt:lpstr>F1_underlag</vt:lpstr>
      <vt:lpstr>T2.2</vt:lpstr>
      <vt:lpstr>F2</vt:lpstr>
      <vt:lpstr>F3</vt:lpstr>
      <vt:lpstr>F2_F3_underlag</vt:lpstr>
      <vt:lpstr>F4</vt:lpstr>
      <vt:lpstr>F5</vt:lpstr>
      <vt:lpstr>F4_F5_underlag</vt:lpstr>
      <vt:lpstr>F6</vt:lpstr>
      <vt:lpstr>F6_underlag</vt:lpstr>
      <vt:lpstr>T2.3</vt:lpstr>
      <vt:lpstr>T2.4</vt:lpstr>
      <vt:lpstr>T2.5</vt:lpstr>
      <vt:lpstr>Tabellbilaga --&gt;</vt:lpstr>
      <vt:lpstr>T3.1</vt:lpstr>
      <vt:lpstr>T3.2</vt:lpstr>
      <vt:lpstr>T3.3</vt:lpstr>
      <vt:lpstr>T3.4</vt:lpstr>
      <vt:lpstr>T3.5</vt:lpstr>
      <vt:lpstr>T3.6</vt:lpstr>
      <vt:lpstr>T3.7</vt:lpstr>
      <vt:lpstr>T3.8</vt:lpstr>
      <vt:lpstr>T3.9</vt:lpstr>
      <vt:lpstr>T3.10</vt:lpstr>
      <vt:lpstr>T3.11</vt:lpstr>
      <vt:lpstr>T3.12</vt:lpstr>
      <vt:lpstr>T3.13</vt:lpstr>
      <vt:lpstr>T3.14</vt:lpstr>
      <vt:lpstr>T3.15</vt:lpstr>
      <vt:lpstr>T3.16</vt:lpstr>
      <vt:lpstr>T3.17</vt:lpstr>
      <vt:lpstr>T3.18</vt:lpstr>
      <vt:lpstr>T3.19</vt:lpstr>
      <vt:lpstr>T3.20</vt:lpstr>
      <vt:lpstr>T3.21</vt:lpstr>
      <vt:lpstr>T3.22</vt:lpstr>
      <vt:lpstr>T.23</vt:lpstr>
      <vt:lpstr>T3.24</vt:lpstr>
      <vt:lpstr>T2.25</vt:lpstr>
      <vt:lpstr>T3.26</vt:lpstr>
      <vt:lpstr>T3.8!_Ref225669481</vt:lpstr>
      <vt:lpstr>T3.9!_Ref225670822</vt:lpstr>
      <vt:lpstr>T3.2!_Ref227553678</vt:lpstr>
      <vt:lpstr>T3.9!_Ref227553708</vt:lpstr>
      <vt:lpstr>T3.16!_Ref227553734</vt:lpstr>
      <vt:lpstr>T3.8!_Ref227554149</vt:lpstr>
      <vt:lpstr>T3.18!_Ref227554292</vt:lpstr>
      <vt:lpstr>T3.4!_Ref227554624</vt:lpstr>
      <vt:lpstr>'F1'!_Ref334018268</vt:lpstr>
      <vt:lpstr>T2.4!_Toc171921179</vt:lpstr>
      <vt:lpstr>T3.2!_Toc177788913</vt:lpstr>
      <vt:lpstr>T3.8!_Toc177788922</vt:lpstr>
      <vt:lpstr>T3.5!_Toc18998420</vt:lpstr>
      <vt:lpstr>T3.3!_Toc240770410</vt:lpstr>
      <vt:lpstr>T3.5!_Toc240770417</vt:lpstr>
      <vt:lpstr>T3.10!_Toc240770422</vt:lpstr>
      <vt:lpstr>T3.12!_Toc240770424</vt:lpstr>
      <vt:lpstr>T3.14!_Toc240770426</vt:lpstr>
      <vt:lpstr>T3.19!_Toc240770435</vt:lpstr>
      <vt:lpstr>T3.20!_Toc240770436</vt:lpstr>
      <vt:lpstr>T3.21!_Toc240770437</vt:lpstr>
      <vt:lpstr>T3.24!_Toc240770440</vt:lpstr>
      <vt:lpstr>T2.25!_Toc240770441</vt:lpstr>
      <vt:lpstr>T3.26!_Toc240770444</vt:lpstr>
      <vt:lpstr>T3.3!_Toc240770518</vt:lpstr>
      <vt:lpstr>T3.4!_Toc240770520</vt:lpstr>
      <vt:lpstr>T3.9!_Toc240770528</vt:lpstr>
      <vt:lpstr>T3.10!_Toc240770530</vt:lpstr>
      <vt:lpstr>T3.14!_Toc240770534</vt:lpstr>
      <vt:lpstr>T3.16!_Toc240770536</vt:lpstr>
      <vt:lpstr>T3.18!_Toc240770539</vt:lpstr>
      <vt:lpstr>T3.20!_Toc240770544</vt:lpstr>
      <vt:lpstr>T3.21!_Toc240770545</vt:lpstr>
      <vt:lpstr>T3.22!_Toc240770546</vt:lpstr>
      <vt:lpstr>T.23!_Toc240770547</vt:lpstr>
      <vt:lpstr>T3.24!_Toc240770548</vt:lpstr>
      <vt:lpstr>T2.25!_Toc240770549</vt:lpstr>
      <vt:lpstr>T3.26!_Toc240770552</vt:lpstr>
      <vt:lpstr>T3.4!_Toc265056647</vt:lpstr>
      <vt:lpstr>T3.5!_Toc265056652</vt:lpstr>
      <vt:lpstr>T3.9!_Toc265056655</vt:lpstr>
      <vt:lpstr>T3.14!_Toc265056661</vt:lpstr>
      <vt:lpstr>T3.15!_Toc265056662</vt:lpstr>
      <vt:lpstr>T3.16!_Toc265056663</vt:lpstr>
      <vt:lpstr>T3.19!_Toc265056670</vt:lpstr>
      <vt:lpstr>T3.21!_Toc265056672</vt:lpstr>
      <vt:lpstr>T3.22!_Toc265056673</vt:lpstr>
      <vt:lpstr>T.23!_Toc265056674</vt:lpstr>
      <vt:lpstr>T3.24!_Toc265056675</vt:lpstr>
      <vt:lpstr>T3.26!_Toc265056679</vt:lpstr>
      <vt:lpstr>T3.3!_Toc265056683</vt:lpstr>
      <vt:lpstr>T3.4!_Toc265056685</vt:lpstr>
      <vt:lpstr>T3.10!_Toc265056695</vt:lpstr>
      <vt:lpstr>T3.13!_Toc265056698</vt:lpstr>
      <vt:lpstr>T3.14!_Toc265056699</vt:lpstr>
      <vt:lpstr>T3.15!_Toc265056700</vt:lpstr>
      <vt:lpstr>T3.16!_Toc265056701</vt:lpstr>
      <vt:lpstr>T3.17!_Toc265056702</vt:lpstr>
      <vt:lpstr>T3.7!_Toc265056703</vt:lpstr>
      <vt:lpstr>T3.18!_Toc265056704</vt:lpstr>
      <vt:lpstr>T3.19!_Toc265056708</vt:lpstr>
      <vt:lpstr>T3.20!_Toc265056709</vt:lpstr>
      <vt:lpstr>T3.21!_Toc265056710</vt:lpstr>
      <vt:lpstr>T3.22!_Toc265056711</vt:lpstr>
      <vt:lpstr>T.23!_Toc265056712</vt:lpstr>
      <vt:lpstr>T3.24!_Toc265056713</vt:lpstr>
      <vt:lpstr>T2.25!_Toc265056714</vt:lpstr>
      <vt:lpstr>T3.26!_Toc265056717</vt:lpstr>
      <vt:lpstr>T3.2!_Toc265077682</vt:lpstr>
      <vt:lpstr>T3.2!_Toc265077993</vt:lpstr>
      <vt:lpstr>T3.1!_Toc367877397</vt:lpstr>
      <vt:lpstr>T3.6!_Toc367877402</vt:lpstr>
      <vt:lpstr>T3.1!_Toc367887744</vt:lpstr>
      <vt:lpstr>T3.6!_Toc367887749</vt:lpstr>
      <vt:lpstr>T3.11!_Toc494869941</vt:lpstr>
      <vt:lpstr>T3.13!_Toc494869941</vt:lpstr>
      <vt:lpstr>T3.15!_Toc494869941</vt:lpstr>
      <vt:lpstr>T3.17!_Toc494869941</vt:lpstr>
      <vt:lpstr>F4_F5_underlag!_Toc51120231</vt:lpstr>
      <vt:lpstr>T3.11!_Toc525550672</vt:lpstr>
      <vt:lpstr>T3.13!_Toc525550672</vt:lpstr>
      <vt:lpstr>T3.15!_Toc525550672</vt:lpstr>
      <vt:lpstr>T3.17!_Toc525550672</vt:lpstr>
      <vt:lpstr>T3.12!_Toc525550673</vt:lpstr>
      <vt:lpstr>T3.12!tabellbilaga_gnsn_el_första</vt:lpstr>
      <vt:lpstr>T3.13!tabellbilaga_gnsn_el_sista</vt:lpstr>
      <vt:lpstr>T3.7!tabellbilaga_gnsn_enanv_byggår</vt:lpstr>
      <vt:lpstr>T3.8!tabellbilaga_gnsn_enanv_första</vt:lpstr>
      <vt:lpstr>T3.10!tabellbilaga_gnsn_olja_första</vt:lpstr>
      <vt:lpstr>T3.11!tabellbilaga_gnsn_olja_sista</vt:lpstr>
      <vt:lpstr>T3.13!tabellbilaga_gnsn_olja_sista</vt:lpstr>
      <vt:lpstr>T3.15!tabellbilaga_gnsn_olja_sista</vt:lpstr>
      <vt:lpstr>T3.17!tabellbilaga_gnsn_olja_sista</vt:lpstr>
      <vt:lpstr>T3.3!tabellbilaga_hus_anv_byggår</vt:lpstr>
      <vt:lpstr>T3.4!tabellbilaga_NUTS_1</vt:lpstr>
      <vt:lpstr>T3.19!tabellbilaga_NUTS_2</vt:lpstr>
      <vt:lpstr>T2.25!tabellbilaga_tot_bio</vt:lpstr>
      <vt:lpstr>T3.20!tabellbilaga_tot_olja</vt:lpstr>
      <vt:lpstr>T3.18!Total_energianvändning_bilaga</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lani</cp:lastModifiedBy>
  <cp:lastPrinted>2011-11-10T09:14:13Z</cp:lastPrinted>
  <dcterms:created xsi:type="dcterms:W3CDTF">2010-06-21T11:30:29Z</dcterms:created>
  <dcterms:modified xsi:type="dcterms:W3CDTF">2014-06-04T06:38:48Z</dcterms:modified>
</cp:coreProperties>
</file>