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915" windowWidth="15600" windowHeight="3210" tabRatio="934" activeTab="1"/>
  </bookViews>
  <sheets>
    <sheet name="Titelsida" sheetId="162" r:id="rId1"/>
    <sheet name="Tabellförteckning" sheetId="163" r:id="rId2"/>
    <sheet name="T2.1" sheetId="10" r:id="rId3"/>
    <sheet name="T2.2" sheetId="133" r:id="rId4"/>
    <sheet name="F2.1" sheetId="116" r:id="rId5"/>
    <sheet name="F2.1_Underlag" sheetId="115" r:id="rId6"/>
    <sheet name="T2.3" sheetId="71" r:id="rId7"/>
    <sheet name="F2.2" sheetId="72" r:id="rId8"/>
    <sheet name="F2.3" sheetId="131" r:id="rId9"/>
    <sheet name="F2.2_3_Underlag" sheetId="73" r:id="rId10"/>
    <sheet name="T2.4" sheetId="126" r:id="rId11"/>
    <sheet name="F2.4" sheetId="61" r:id="rId12"/>
    <sheet name="F2.4_underlag" sheetId="52" r:id="rId13"/>
    <sheet name="T2.5" sheetId="9" r:id="rId14"/>
    <sheet name="T2.6" sheetId="127" r:id="rId15"/>
    <sheet name="T2.7" sheetId="128" r:id="rId16"/>
    <sheet name="T2.8" sheetId="129" r:id="rId17"/>
    <sheet name="T2.9" sheetId="130" r:id="rId18"/>
    <sheet name="T2.10" sheetId="8" r:id="rId19"/>
    <sheet name="T2.11" sheetId="7" r:id="rId20"/>
    <sheet name="T2.12" sheetId="164" r:id="rId21"/>
    <sheet name="Extra tabeller --&gt;" sheetId="168" r:id="rId22"/>
    <sheet name="T2.13" sheetId="134" r:id="rId23"/>
    <sheet name="T2.14" sheetId="151" r:id="rId24"/>
    <sheet name="T2.15" sheetId="152" r:id="rId25"/>
    <sheet name="T2.16" sheetId="137" r:id="rId26"/>
    <sheet name="T2.17" sheetId="153" r:id="rId27"/>
    <sheet name="T2.18" sheetId="154" r:id="rId28"/>
    <sheet name="T2.19" sheetId="155" r:id="rId29"/>
    <sheet name="T2.20" sheetId="157" r:id="rId30"/>
    <sheet name="T2.21" sheetId="158" r:id="rId31"/>
    <sheet name="Tabellbilaga --&gt;" sheetId="54" r:id="rId32"/>
    <sheet name="Area, antal--&gt;" sheetId="143" r:id="rId33"/>
    <sheet name="T3.1" sheetId="18" r:id="rId34"/>
    <sheet name="T3.2" sheetId="16" r:id="rId35"/>
    <sheet name="T3.3" sheetId="35" r:id="rId36"/>
    <sheet name="T3.4" sheetId="117" r:id="rId37"/>
    <sheet name="Energianvändning per m2--&gt;" sheetId="144" r:id="rId38"/>
    <sheet name="T3.5" sheetId="74" r:id="rId39"/>
    <sheet name="T3.6" sheetId="118" r:id="rId40"/>
    <sheet name="T3.7" sheetId="119" r:id="rId41"/>
    <sheet name="T3.8" sheetId="120" r:id="rId42"/>
    <sheet name="T3.9" sheetId="149" r:id="rId43"/>
    <sheet name="T3.10" sheetId="121" r:id="rId44"/>
    <sheet name="Total energianvändning--&gt;" sheetId="145" r:id="rId45"/>
    <sheet name="T3.11" sheetId="68" r:id="rId46"/>
    <sheet name="T3.12" sheetId="146" r:id="rId47"/>
    <sheet name="T3.13" sheetId="42" r:id="rId48"/>
    <sheet name="Övrigt--&gt;" sheetId="169" r:id="rId49"/>
    <sheet name="T3.14" sheetId="123" r:id="rId50"/>
  </sheets>
  <externalReferences>
    <externalReference r:id="rId51"/>
    <externalReference r:id="rId52"/>
  </externalReferences>
  <definedNames>
    <definedName name="_Ref227554292" localSheetId="45">T3.11!$A$2</definedName>
    <definedName name="_Ref227554624" localSheetId="34">T3.2!$A$2</definedName>
    <definedName name="_Ref334018268" localSheetId="4">F2.1!$A$1</definedName>
    <definedName name="_Toc171921179" localSheetId="18">T2.10!$A$1</definedName>
    <definedName name="_Toc18998329" localSheetId="47">T3.13!#REF!</definedName>
    <definedName name="_Toc18998420" localSheetId="35">T3.3!$A$3</definedName>
    <definedName name="_Toc240770410" localSheetId="33">T3.1!$A$2</definedName>
    <definedName name="_Toc240770417" localSheetId="35">T3.3!$A$2</definedName>
    <definedName name="_Toc240770441" localSheetId="47">T3.13!$A$2</definedName>
    <definedName name="_Toc240770444" localSheetId="49">T3.14!$A$2</definedName>
    <definedName name="_Toc240770518" localSheetId="33">T3.1!$A$3</definedName>
    <definedName name="_Toc240770520" localSheetId="34">T3.2!$A$3</definedName>
    <definedName name="_Toc240770539" localSheetId="45">T3.11!$A$3</definedName>
    <definedName name="_Toc240770549" localSheetId="47">T3.13!$A$3</definedName>
    <definedName name="_Toc240770552" localSheetId="49">T3.14!$A$3</definedName>
    <definedName name="_Toc265056647" localSheetId="34">T3.2!$A$2</definedName>
    <definedName name="_Toc265056652" localSheetId="35">T3.3!$A$2</definedName>
    <definedName name="_Toc265056662" localSheetId="41">T3.8!$A$2</definedName>
    <definedName name="_Toc265056679" localSheetId="49">T3.14!$A$2</definedName>
    <definedName name="_Toc265056683" localSheetId="33">T3.1!$A$3</definedName>
    <definedName name="_Toc265056685" localSheetId="34">T3.2!$A$3</definedName>
    <definedName name="_Toc265056698" localSheetId="40">T3.7!$A$3</definedName>
    <definedName name="_Toc265056700" localSheetId="41">T3.8!$A$3</definedName>
    <definedName name="_Toc265056702" localSheetId="43">T3.10!$A$3</definedName>
    <definedName name="_Toc265056703" localSheetId="38">T3.5!$A$3</definedName>
    <definedName name="_Toc265056704" localSheetId="45">T3.11!$A$3</definedName>
    <definedName name="_Toc265056714" localSheetId="47">T3.13!$A$3</definedName>
    <definedName name="_Toc265056717" localSheetId="49">T3.14!$A$3</definedName>
    <definedName name="_Toc367877402" localSheetId="36">T3.4!$A$2</definedName>
    <definedName name="_Toc367887749" localSheetId="36">T3.4!$A$3</definedName>
    <definedName name="_Toc494869941" localSheetId="43">T3.10!$A$2</definedName>
    <definedName name="_Toc494869941" localSheetId="39">T3.6!$A$2</definedName>
    <definedName name="_Toc494869941" localSheetId="40">T3.7!$A$2</definedName>
    <definedName name="_Toc494869941" localSheetId="41">T3.8!$A$2</definedName>
    <definedName name="_Toc525550672" localSheetId="43">T3.10!$A$3</definedName>
    <definedName name="_Toc525550672" localSheetId="39">T3.6!$A$3</definedName>
    <definedName name="_Toc525550672" localSheetId="40">T3.7!$A$3</definedName>
    <definedName name="_Toc525550672" localSheetId="41">T3.8!$A$3</definedName>
    <definedName name="adsfasdassdf" localSheetId="21">#REF!</definedName>
    <definedName name="adsfasdassdf" localSheetId="48">#REF!</definedName>
    <definedName name="adsfasdassdf">#REF!</definedName>
    <definedName name="afa" localSheetId="21">'[1]RSK-Tabell 1_2012'!#REF!</definedName>
    <definedName name="afa" localSheetId="0">'[1]RSK-Tabell 1_2012'!#REF!</definedName>
    <definedName name="afa" localSheetId="48">'[1]RSK-Tabell 1_2012'!#REF!</definedName>
    <definedName name="afa">'[1]RSK-Tabell 1_2012'!#REF!</definedName>
    <definedName name="asaf" localSheetId="21">#REF!</definedName>
    <definedName name="asaf" localSheetId="48">#REF!</definedName>
    <definedName name="asaf">#REF!</definedName>
    <definedName name="Excel_BuiltIn__FilterDatabase_1" localSheetId="21">'[1]RSK-Tabell 1_2012'!#REF!</definedName>
    <definedName name="Excel_BuiltIn__FilterDatabase_1" localSheetId="0">'[2]RSK-Tabell 1_2011'!#REF!</definedName>
    <definedName name="Excel_BuiltIn__FilterDatabase_1" localSheetId="48">'[1]RSK-Tabell 1_2012'!#REF!</definedName>
    <definedName name="Excel_BuiltIn__FilterDatabase_1">'[1]RSK-Tabell 1_2012'!#REF!</definedName>
    <definedName name="Excel_BuiltIn__FilterDatabase_4" localSheetId="21">#REF!</definedName>
    <definedName name="Excel_BuiltIn__FilterDatabase_4" localSheetId="48">#REF!</definedName>
    <definedName name="Excel_BuiltIn__FilterDatabase_4">#REF!</definedName>
    <definedName name="Excel_BuiltIn_Print_Titles_4" localSheetId="21">#REF!</definedName>
    <definedName name="Excel_BuiltIn_Print_Titles_4" localSheetId="48">#REF!</definedName>
    <definedName name="Excel_BuiltIn_Print_Titles_4">#REF!</definedName>
    <definedName name="tabellbilaga_gnsn_el_sista" localSheetId="40">T3.7!$A$2</definedName>
    <definedName name="tabellbilaga_gnsn_enanv_byggår" localSheetId="38">T3.5!$A$2</definedName>
    <definedName name="tabellbilaga_gnsn_olja_sista" localSheetId="43">T3.10!$A$2</definedName>
    <definedName name="tabellbilaga_gnsn_olja_sista" localSheetId="39">T3.6!$A$2</definedName>
    <definedName name="tabellbilaga_gnsn_olja_sista" localSheetId="40">T3.7!$A$2</definedName>
    <definedName name="tabellbilaga_gnsn_olja_sista" localSheetId="41">T3.8!$A$2</definedName>
    <definedName name="tabellbilaga_hus_anv_byggår" localSheetId="33">T3.1!$A$2</definedName>
    <definedName name="tabellbilaga_NUTS_1" localSheetId="34">T3.2!$A$2</definedName>
    <definedName name="tabellbilaga_tot_bio" localSheetId="47">T3.13!$A$2</definedName>
    <definedName name="Tabeller_2013" localSheetId="21">#REF!</definedName>
    <definedName name="Tabeller_2013" localSheetId="48">#REF!</definedName>
    <definedName name="Tabeller_2013">#REF!</definedName>
    <definedName name="Tabellförteckning_ny" localSheetId="21">#REF!</definedName>
    <definedName name="Tabellförteckning_ny" localSheetId="8">#REF!</definedName>
    <definedName name="Tabellförteckning_ny" localSheetId="23">#REF!</definedName>
    <definedName name="Tabellförteckning_ny" localSheetId="24">#REF!</definedName>
    <definedName name="Tabellförteckning_ny" localSheetId="26">#REF!</definedName>
    <definedName name="Tabellförteckning_ny" localSheetId="27">#REF!</definedName>
    <definedName name="Tabellförteckning_ny" localSheetId="28">#REF!</definedName>
    <definedName name="Tabellförteckning_ny" localSheetId="29">#REF!</definedName>
    <definedName name="Tabellförteckning_ny" localSheetId="30">#REF!</definedName>
    <definedName name="Tabellförteckning_ny" localSheetId="48">#REF!</definedName>
    <definedName name="Tabellförteckning_ny">#REF!</definedName>
    <definedName name="Total_energianvändning_bilaga" localSheetId="45">T3.11!$A$2</definedName>
    <definedName name="_xlnm.Print_Area" localSheetId="4">F2.1!$A$1:$I$22</definedName>
    <definedName name="_xlnm.Print_Area" localSheetId="2">T2.1!$A$1:$S$28</definedName>
    <definedName name="_xlnm.Print_Area" localSheetId="20">T2.12!$A$1:$U$10</definedName>
    <definedName name="_xlnm.Print_Area" localSheetId="26">T2.17!$A$1:$AI$23</definedName>
    <definedName name="_xlnm.Print_Area" localSheetId="3">T2.2!$A$1:$AM$18</definedName>
    <definedName name="_xlnm.Print_Area" localSheetId="13">T2.5!$A$1:$AL$26</definedName>
    <definedName name="_xlnm.Print_Area" localSheetId="33">T3.1!$A$1:$Y$29</definedName>
    <definedName name="_xlnm.Print_Area" localSheetId="43">T3.10!$A$1:$K$46</definedName>
    <definedName name="_xlnm.Print_Area" localSheetId="47">T3.13!$A$1:$N$25</definedName>
    <definedName name="_xlnm.Print_Area" localSheetId="49">T3.14!$A$1:$Y$18</definedName>
    <definedName name="_xlnm.Print_Area" localSheetId="34">T3.2!$A$1:$T$33</definedName>
    <definedName name="_xlnm.Print_Area" localSheetId="35">T3.3!$A$1:$Y$24</definedName>
    <definedName name="_xlnm.Print_Area" localSheetId="36">T3.4!$A$1:$Y$14</definedName>
    <definedName name="_xlnm.Print_Area" localSheetId="38">T3.5!$A$1:$J$49</definedName>
    <definedName name="_xlnm.Print_Area" localSheetId="39">T3.6!$A$1:$J$49</definedName>
    <definedName name="_xlnm.Print_Area" localSheetId="40">T3.7!$A$1:$K$48</definedName>
    <definedName name="_xlnm.Print_Area" localSheetId="41">T3.8!$A$1:$K$48</definedName>
    <definedName name="_xlnm.Print_Area" localSheetId="42">T3.9!$A$1:$J$21</definedName>
    <definedName name="_xlnm.Print_Area" localSheetId="1">Tabellförteckning!$A$1:$B$96</definedName>
    <definedName name="_xlnm.Print_Area" localSheetId="0">Titelsida!$A$1:$V$34</definedName>
    <definedName name="XX" localSheetId="21">#REF!</definedName>
    <definedName name="XX" localSheetId="8">#REF!</definedName>
    <definedName name="XX" localSheetId="23">#REF!</definedName>
    <definedName name="XX" localSheetId="24">#REF!</definedName>
    <definedName name="XX" localSheetId="26">#REF!</definedName>
    <definedName name="XX" localSheetId="27">#REF!</definedName>
    <definedName name="XX" localSheetId="28">#REF!</definedName>
    <definedName name="XX" localSheetId="29">#REF!</definedName>
    <definedName name="XX" localSheetId="30">#REF!</definedName>
    <definedName name="XX" localSheetId="43">#REF!</definedName>
    <definedName name="XX" localSheetId="49">#REF!</definedName>
    <definedName name="XX" localSheetId="39">#REF!</definedName>
    <definedName name="XX" localSheetId="40">#REF!</definedName>
    <definedName name="XX" localSheetId="41">#REF!</definedName>
    <definedName name="XX" localSheetId="48">#REF!</definedName>
    <definedName name="XX">#REF!</definedName>
    <definedName name="xxx" localSheetId="21">#REF!</definedName>
    <definedName name="xxx" localSheetId="48">#REF!</definedName>
    <definedName name="xxx">#REF!</definedName>
    <definedName name="yy" localSheetId="21">#REF!</definedName>
    <definedName name="yy" localSheetId="8">#REF!</definedName>
    <definedName name="yy" localSheetId="23">#REF!</definedName>
    <definedName name="yy" localSheetId="24">#REF!</definedName>
    <definedName name="yy" localSheetId="26">#REF!</definedName>
    <definedName name="yy" localSheetId="27">#REF!</definedName>
    <definedName name="yy" localSheetId="28">#REF!</definedName>
    <definedName name="yy" localSheetId="29">#REF!</definedName>
    <definedName name="yy" localSheetId="30">#REF!</definedName>
    <definedName name="yy" localSheetId="48">#REF!</definedName>
    <definedName name="yy">#REF!</definedName>
  </definedNames>
  <calcPr calcId="145621"/>
</workbook>
</file>

<file path=xl/calcChain.xml><?xml version="1.0" encoding="utf-8"?>
<calcChain xmlns="http://schemas.openxmlformats.org/spreadsheetml/2006/main">
  <c r="A88" i="163" l="1"/>
  <c r="A41" i="163"/>
  <c r="A87" i="163"/>
  <c r="A40" i="163"/>
  <c r="A86" i="163"/>
  <c r="A39" i="163"/>
  <c r="A85" i="163"/>
  <c r="A38" i="163"/>
  <c r="A84" i="163"/>
  <c r="A37" i="163"/>
  <c r="A83" i="163"/>
  <c r="A36" i="163"/>
  <c r="A82" i="163"/>
  <c r="A35" i="163"/>
  <c r="A81" i="163"/>
  <c r="A34" i="163"/>
  <c r="A80" i="163"/>
  <c r="A33" i="163"/>
  <c r="A79" i="163"/>
  <c r="A32" i="163"/>
  <c r="A78" i="163"/>
  <c r="A31" i="163"/>
  <c r="A77" i="163"/>
  <c r="A30" i="163"/>
  <c r="A76" i="163"/>
  <c r="A29" i="163"/>
  <c r="A75" i="163"/>
  <c r="A28" i="163"/>
  <c r="A65" i="163"/>
  <c r="A18" i="163"/>
  <c r="A64" i="163"/>
  <c r="A17" i="163"/>
  <c r="A63" i="163"/>
  <c r="A16" i="163"/>
  <c r="A62" i="163"/>
  <c r="A15" i="163"/>
  <c r="A61" i="163"/>
  <c r="A14" i="163"/>
  <c r="A60" i="163"/>
  <c r="A13" i="163"/>
  <c r="A59" i="163"/>
  <c r="A12" i="163"/>
  <c r="A58" i="163"/>
  <c r="A11" i="163"/>
  <c r="A57" i="163"/>
  <c r="A9" i="163"/>
  <c r="A74" i="163"/>
  <c r="A27" i="163"/>
  <c r="A73" i="163"/>
  <c r="A26" i="163"/>
  <c r="A72" i="163"/>
  <c r="A25" i="163"/>
  <c r="A71" i="163"/>
  <c r="A24" i="163"/>
  <c r="A70" i="163"/>
  <c r="A23" i="163"/>
  <c r="A69" i="163"/>
  <c r="A22" i="163"/>
  <c r="A56" i="163"/>
  <c r="A10" i="163"/>
  <c r="A68" i="163"/>
  <c r="A21" i="163"/>
  <c r="A67" i="163"/>
  <c r="A20" i="163"/>
  <c r="A66" i="163"/>
  <c r="A19" i="163"/>
  <c r="A55" i="163"/>
  <c r="A8" i="163"/>
  <c r="A54" i="163"/>
  <c r="A7" i="163"/>
  <c r="A53" i="163"/>
  <c r="A6" i="163"/>
  <c r="A52" i="163"/>
  <c r="A5" i="163"/>
  <c r="A51" i="163"/>
  <c r="A4" i="163"/>
  <c r="A50" i="163"/>
  <c r="A3" i="163"/>
  <c r="D10" i="164" l="1"/>
  <c r="G11" i="73" l="1"/>
  <c r="H11" i="73"/>
  <c r="I11" i="73"/>
  <c r="J11" i="73"/>
  <c r="K11" i="73"/>
  <c r="L11" i="73"/>
  <c r="M11" i="73"/>
  <c r="N11" i="73"/>
  <c r="O11" i="73"/>
  <c r="F11" i="73"/>
  <c r="O10" i="73"/>
  <c r="G10" i="73"/>
  <c r="H10" i="73"/>
  <c r="I10" i="73"/>
  <c r="J10" i="73"/>
  <c r="K10" i="73"/>
  <c r="L10" i="73"/>
  <c r="M10" i="73"/>
  <c r="N10" i="73"/>
  <c r="F10" i="73"/>
  <c r="H15" i="115" l="1"/>
  <c r="H14" i="115"/>
  <c r="G15" i="115"/>
  <c r="G14" i="115"/>
  <c r="F14" i="115"/>
  <c r="F15" i="115"/>
  <c r="E15" i="115"/>
  <c r="E14" i="115"/>
  <c r="D15" i="115"/>
  <c r="D14" i="115"/>
  <c r="C15" i="115"/>
  <c r="C14" i="115"/>
  <c r="B15" i="115"/>
  <c r="B14" i="115"/>
  <c r="G13" i="115"/>
  <c r="P15" i="115" l="1"/>
  <c r="O15" i="115"/>
  <c r="N15" i="115"/>
  <c r="M15" i="115"/>
  <c r="L15" i="115"/>
  <c r="K15" i="115"/>
  <c r="H13" i="115" l="1"/>
  <c r="F13" i="115"/>
  <c r="E13" i="115"/>
  <c r="D13" i="115"/>
  <c r="C13" i="115"/>
  <c r="B13" i="115"/>
  <c r="P13" i="115" l="1"/>
  <c r="K13" i="115"/>
  <c r="M13" i="115"/>
  <c r="O13" i="115"/>
  <c r="N13" i="115"/>
  <c r="L13" i="115"/>
  <c r="K11" i="115" l="1"/>
  <c r="L11" i="115"/>
  <c r="M11" i="115"/>
  <c r="N11" i="115"/>
  <c r="O11" i="115"/>
  <c r="P11" i="115"/>
  <c r="L9" i="115" l="1"/>
  <c r="L8" i="115"/>
  <c r="L7" i="115"/>
  <c r="L6" i="115"/>
  <c r="L5" i="115"/>
  <c r="K9" i="115"/>
  <c r="K8" i="115"/>
  <c r="K7" i="115"/>
  <c r="K6" i="115"/>
  <c r="K5" i="115"/>
  <c r="M7" i="115"/>
  <c r="N7" i="115"/>
  <c r="O7" i="115"/>
  <c r="P7" i="115"/>
  <c r="M8" i="115"/>
  <c r="N8" i="115"/>
  <c r="O8" i="115"/>
  <c r="P8" i="115"/>
  <c r="M9" i="115"/>
  <c r="N9" i="115"/>
  <c r="O9" i="115"/>
  <c r="P9" i="115"/>
  <c r="M6" i="115"/>
  <c r="N6" i="115"/>
  <c r="O6" i="115"/>
  <c r="P6" i="115"/>
  <c r="M5" i="115"/>
  <c r="N5" i="115"/>
  <c r="O5" i="115"/>
  <c r="P5" i="115"/>
  <c r="M10" i="115" l="1"/>
  <c r="L10" i="115"/>
  <c r="P10" i="115"/>
  <c r="K10" i="115"/>
  <c r="O10" i="115"/>
  <c r="N10" i="115"/>
</calcChain>
</file>

<file path=xl/sharedStrings.xml><?xml version="1.0" encoding="utf-8"?>
<sst xmlns="http://schemas.openxmlformats.org/spreadsheetml/2006/main" count="1602" uniqueCount="338">
  <si>
    <t>MWh/hus</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</si>
  <si>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</si>
  <si>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</si>
  <si>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</si>
  <si>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</si>
  <si>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</si>
  <si>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</si>
  <si>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</si>
  <si>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</si>
  <si>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</si>
  <si>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</si>
  <si>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</si>
  <si>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</si>
  <si>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</si>
  <si>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</si>
  <si>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t>
  </si>
  <si>
    <t>Berg/jord/sjövärmepumpar</t>
  </si>
  <si>
    <t>Kombinationer av värmepumpar</t>
  </si>
  <si>
    <t>Samtliga</t>
  </si>
  <si>
    <t>Antal hus, 1000-tal</t>
  </si>
  <si>
    <t>-</t>
  </si>
  <si>
    <t>År</t>
  </si>
  <si>
    <t>kWh</t>
  </si>
  <si>
    <t>Byggår</t>
  </si>
  <si>
    <t>–1940</t>
  </si>
  <si>
    <t>1941–1960</t>
  </si>
  <si>
    <t>1961–1970</t>
  </si>
  <si>
    <t>1971–1980</t>
  </si>
  <si>
    <t>1981–1990</t>
  </si>
  <si>
    <t>1991–2000</t>
  </si>
  <si>
    <t>Enbart elvärme (d)</t>
  </si>
  <si>
    <t>Enbart elvärme (v)</t>
  </si>
  <si>
    <t>Enbart biobränsle</t>
  </si>
  <si>
    <t>Enbart fjärrvärme</t>
  </si>
  <si>
    <t>Energimängd</t>
  </si>
  <si>
    <t>Bränsleslag</t>
  </si>
  <si>
    <t>Antal       (1 000-tal)</t>
  </si>
  <si>
    <t>Antal hus   2006,</t>
  </si>
  <si>
    <t>Fjärrvärme 
GWh</t>
  </si>
  <si>
    <t>Närvärme (annan panncentral) 
GWh</t>
  </si>
  <si>
    <t>Biobränsle 
GWh</t>
  </si>
  <si>
    <t>därav byte av uppvärmningssätt</t>
  </si>
  <si>
    <t>Pellets
1 000 ton</t>
  </si>
  <si>
    <t>Anm. Den redovisade skattningen ± tillhörande felmarginal utgör ett 95% konfidensintervall under antagandet att undersökningsvariabeln är normalfördelad</t>
  </si>
  <si>
    <r>
      <t>El</t>
    </r>
    <r>
      <rPr>
        <vertAlign val="superscript"/>
        <sz val="8"/>
        <rFont val="Arial"/>
        <family val="2"/>
      </rPr>
      <t>1</t>
    </r>
  </si>
  <si>
    <r>
      <t>Solfångararea per hus, m</t>
    </r>
    <r>
      <rPr>
        <vertAlign val="superscript"/>
        <sz val="8"/>
        <rFont val="Arial"/>
        <family val="2"/>
      </rPr>
      <t>2</t>
    </r>
  </si>
  <si>
    <r>
      <t>Flis/spån
1 000 m</t>
    </r>
    <r>
      <rPr>
        <b/>
        <vertAlign val="superscript"/>
        <sz val="8"/>
        <rFont val="Arial"/>
        <family val="2"/>
      </rPr>
      <t>3</t>
    </r>
  </si>
  <si>
    <t>Andel
%</t>
  </si>
  <si>
    <t>Samtliga typer av värmepumpar</t>
  </si>
  <si>
    <t>Antal hus i populationen (1 000-tal)</t>
  </si>
  <si>
    <t>Antal hus som genomfört ändring (1 000-tal)</t>
  </si>
  <si>
    <t>El
(inkl. hushållsel)
GWh</t>
  </si>
  <si>
    <t>El
(exkl. hushållsel)
GWh</t>
  </si>
  <si>
    <r>
      <t>Per kvadratmeter (kWh/m</t>
    </r>
    <r>
      <rPr>
        <vertAlign val="superscript"/>
        <sz val="8"/>
        <rFont val="Arial"/>
        <family val="2"/>
      </rPr>
      <t>2</t>
    </r>
    <r>
      <rPr>
        <sz val="8"/>
        <rFont val="Arial"/>
        <family val="2"/>
      </rPr>
      <t>)</t>
    </r>
  </si>
  <si>
    <t>Per småhus (MWh/hus)</t>
  </si>
  <si>
    <r>
      <t>kWh/m</t>
    </r>
    <r>
      <rPr>
        <b/>
        <vertAlign val="superscript"/>
        <sz val="8"/>
        <rFont val="Arial"/>
        <family val="2"/>
      </rPr>
      <t>2</t>
    </r>
  </si>
  <si>
    <t>TOTALT</t>
  </si>
  <si>
    <t>SAMTLIGA</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</si>
  <si>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</si>
  <si>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</si>
  <si>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</si>
  <si>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</si>
  <si>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</si>
  <si>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</si>
  <si>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</si>
  <si>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 xml:space="preserve"> </t>
  </si>
  <si>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</si>
  <si>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</si>
  <si>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</si>
  <si>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</si>
  <si>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Olja 
GWh</t>
  </si>
  <si>
    <t>El</t>
  </si>
  <si>
    <t>Andel
(%)</t>
  </si>
  <si>
    <t>–</t>
  </si>
  <si>
    <t>Småhus 2011</t>
  </si>
  <si>
    <t>Totalt</t>
  </si>
  <si>
    <t>Uppvärmd bostadsarea</t>
  </si>
  <si>
    <r>
      <t>m</t>
    </r>
    <r>
      <rPr>
        <b/>
        <vertAlign val="superscript"/>
        <sz val="8"/>
        <rFont val="Arial"/>
        <family val="2"/>
      </rPr>
      <t>3</t>
    </r>
    <r>
      <rPr>
        <b/>
        <sz val="8"/>
        <rFont val="Arial"/>
        <family val="2"/>
      </rPr>
      <t>/hus</t>
    </r>
  </si>
  <si>
    <r>
      <t>Enbart elvärme (d)</t>
    </r>
    <r>
      <rPr>
        <vertAlign val="superscript"/>
        <sz val="8"/>
        <rFont val="Arial"/>
        <family val="2"/>
      </rPr>
      <t>1</t>
    </r>
  </si>
  <si>
    <r>
      <t>Uppvärmd area (inkl. biarea)</t>
    </r>
    <r>
      <rPr>
        <vertAlign val="superscript"/>
        <sz val="8"/>
        <rFont val="Arial"/>
        <family val="2"/>
      </rPr>
      <t>1</t>
    </r>
  </si>
  <si>
    <r>
      <t>–1940</t>
    </r>
    <r>
      <rPr>
        <vertAlign val="superscript"/>
        <sz val="8"/>
        <rFont val="Arial"/>
        <family val="2"/>
      </rPr>
      <t>2</t>
    </r>
  </si>
  <si>
    <r>
      <t xml:space="preserve">–1940 </t>
    </r>
    <r>
      <rPr>
        <vertAlign val="superscript"/>
        <sz val="8"/>
        <rFont val="Arial"/>
        <family val="2"/>
      </rPr>
      <t>1</t>
    </r>
  </si>
  <si>
    <t xml:space="preserve">–1940 </t>
  </si>
  <si>
    <t>Anm. Den redovisade skattningen ± tillhörande felmarginal utgör ett 95% konfidensintervall under antagandet att undersökningsvariabeln är normalfördelad.</t>
  </si>
  <si>
    <t>Småhus 2012</t>
  </si>
  <si>
    <t>2012</t>
  </si>
  <si>
    <r>
      <t>Ved</t>
    </r>
    <r>
      <rPr>
        <b/>
        <sz val="8"/>
        <rFont val="Arial"/>
        <family val="2"/>
      </rPr>
      <t xml:space="preserve">
1 000 m</t>
    </r>
    <r>
      <rPr>
        <b/>
        <vertAlign val="superscript"/>
        <sz val="8"/>
        <rFont val="Arial"/>
        <family val="2"/>
      </rPr>
      <t>3</t>
    </r>
  </si>
  <si>
    <t>2013</t>
  </si>
  <si>
    <t>Småhus 2013</t>
  </si>
  <si>
    <t>Småhus 2010</t>
  </si>
  <si>
    <t>I ändring av uppvärmningssystem ingår alla byten av uppvärmning, exempelvis om olja bytts ut mot fjärrvärme, men även om en gammal oljepanna byts ut mot en ny oljepanna. I därav byte av uppvärmningssätt ingår dock endast byten där man har ändrat sätt att värma huset på (exempelvis olja till fjärrvärme).</t>
  </si>
  <si>
    <r>
      <t>Tidpunkt för byte av uppvärmningssystem</t>
    </r>
    <r>
      <rPr>
        <b/>
        <vertAlign val="superscript"/>
        <sz val="8"/>
        <rFont val="Arial"/>
        <family val="2"/>
      </rPr>
      <t>2</t>
    </r>
  </si>
  <si>
    <t>2001-2010</t>
  </si>
  <si>
    <t>2014</t>
  </si>
  <si>
    <t>Småhus 2014</t>
  </si>
  <si>
    <t>2001–2010</t>
  </si>
  <si>
    <t>Enbart biobränsle (totalt)</t>
  </si>
  <si>
    <t>Enbart vedpanna</t>
  </si>
  <si>
    <t>Enbart panna för för pellets/flis/spån/briketter</t>
  </si>
  <si>
    <t>därav med värmepump</t>
  </si>
  <si>
    <t>Biobränsle totalt</t>
  </si>
  <si>
    <t>Varav med vedpanna</t>
  </si>
  <si>
    <t>Varav med panna för för pellets/flis/spån/briketter</t>
  </si>
  <si>
    <t>Varav med kakelugn/ braskamin/pelletskamin/ vedspis/öppen spis</t>
  </si>
  <si>
    <r>
      <t xml:space="preserve">1991–2000 </t>
    </r>
    <r>
      <rPr>
        <vertAlign val="superscript"/>
        <sz val="8"/>
        <rFont val="Arial"/>
        <family val="2"/>
      </rPr>
      <t>1</t>
    </r>
  </si>
  <si>
    <t>Procent av normalår</t>
  </si>
  <si>
    <t>Faktisk</t>
  </si>
  <si>
    <t>Temperaturkorrigerad</t>
  </si>
  <si>
    <t>Län</t>
  </si>
  <si>
    <t>Antal småhus</t>
  </si>
  <si>
    <t>Figur 2 Genomsnittlig energianvändning per småhus (för uppvärmning och varmvatten, exkl. hushållsel) under år 2016, fördelat efter byggår, MWh/hus.</t>
  </si>
  <si>
    <t>2011-2015</t>
  </si>
  <si>
    <t>2011–2015</t>
  </si>
  <si>
    <t>Uppgift saknas</t>
  </si>
  <si>
    <t>1960</t>
  </si>
  <si>
    <t>2016</t>
  </si>
  <si>
    <t>Småhus 2016</t>
  </si>
  <si>
    <t>Tabell 3.2 Antal småhus år 2016, fördelade efter storlek och län, 1 000-tal</t>
  </si>
  <si>
    <t>51-100</t>
  </si>
  <si>
    <t>101-150</t>
  </si>
  <si>
    <t>151-200</t>
  </si>
  <si>
    <t xml:space="preserve">Andel i procent </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</si>
  <si>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</si>
  <si>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</si>
  <si>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</si>
  <si>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</si>
  <si>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</si>
  <si>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</si>
  <si>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</si>
  <si>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</si>
  <si>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</si>
  <si>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</si>
  <si>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</si>
  <si>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</si>
  <si>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</si>
  <si>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</si>
  <si>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</si>
  <si>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</si>
  <si>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</si>
  <si>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</si>
  <si>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</si>
  <si>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</si>
  <si>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Storleksklass</t>
  </si>
  <si>
    <t>HELA RIKET</t>
  </si>
  <si>
    <r>
      <t>Tabell 3.3 Uppvärmd area (inkl. biarea) i småhus år 2016, fördelad efter byggår och använt uppvärmningssätt, miljoner m</t>
    </r>
    <r>
      <rPr>
        <b/>
        <vertAlign val="superscript"/>
        <sz val="10"/>
        <rFont val="Times New Roman"/>
        <family val="1"/>
      </rPr>
      <t>2</t>
    </r>
  </si>
  <si>
    <r>
      <t>Table 3.3 Heated floor area (incl. non-residential floor area) in one- and two-dwelling buildings in 2016, by year of completion and type of heating system used, millions of m</t>
    </r>
    <r>
      <rPr>
        <vertAlign val="superscript"/>
        <sz val="10"/>
        <rFont val="Times New Roman"/>
        <family val="1"/>
      </rPr>
      <t>2</t>
    </r>
  </si>
  <si>
    <r>
      <t>Tabell 3.4 Uppvärmd area (inkl. biarea) och uppvärmd bostadsarea för småhus år 2016, fördelad efter byggår, miljoner m</t>
    </r>
    <r>
      <rPr>
        <b/>
        <vertAlign val="superscript"/>
        <sz val="10"/>
        <rFont val="Times New Roman"/>
        <family val="1"/>
      </rPr>
      <t>2</t>
    </r>
  </si>
  <si>
    <r>
      <t>Table 3.4 Heated floor area (incl. non-residential floor area) and heated residential floor area in one- or two-dwelling buildings in 2016, by year of completion, millions of m</t>
    </r>
    <r>
      <rPr>
        <vertAlign val="superscript"/>
        <sz val="10"/>
        <rFont val="Times New Roman"/>
        <family val="1"/>
      </rPr>
      <t>2</t>
    </r>
  </si>
  <si>
    <r>
      <t>Tabell 3.5 Energianvändning</t>
    </r>
    <r>
      <rPr>
        <b/>
        <vertAlign val="superscript"/>
        <sz val="10"/>
        <rFont val="Times New Roman"/>
        <family val="1"/>
      </rPr>
      <t>1</t>
    </r>
    <r>
      <rPr>
        <b/>
        <sz val="10"/>
        <rFont val="Times New Roman"/>
        <family val="1"/>
      </rPr>
      <t xml:space="preserve"> per hus och per kvadratmeter för uppvärmning och varmvatten i småhus år 2016, fördelad efter byggår, MWh/hus respektive kWh/m</t>
    </r>
    <r>
      <rPr>
        <b/>
        <vertAlign val="superscript"/>
        <sz val="10"/>
        <rFont val="Times New Roman"/>
        <family val="1"/>
      </rPr>
      <t>2</t>
    </r>
  </si>
  <si>
    <r>
      <t>Table 3.5 Use of energy, per dwelling and per square meter, for heating and hot water in one- and two-dwelling buildings in 2016, by year of completion, MWh/house and kWh/m</t>
    </r>
    <r>
      <rPr>
        <vertAlign val="superscript"/>
        <sz val="10"/>
        <rFont val="Times New Roman"/>
        <family val="1"/>
      </rPr>
      <t>2</t>
    </r>
  </si>
  <si>
    <r>
      <t>Table 3.6 Use of oil per dwelling and per square meter of heated floor area (incl. non-residential floor area) in one- and two-dwelling buildings heated with oil exclusively in 2016, by year of completion, MWh/house and kWh/m</t>
    </r>
    <r>
      <rPr>
        <vertAlign val="superscript"/>
        <sz val="10"/>
        <rFont val="Times New Roman"/>
        <family val="1"/>
      </rPr>
      <t>2</t>
    </r>
  </si>
  <si>
    <r>
      <t>Tabell 3.7 Elanvändning (inkl. hushållsel) per hus och per kvadratmeter uppvärmd area (inkl. biarea) för småhus uppvärmda med enbart el år 2016, fördelad efter byggår, MWh/hus och kWh/m</t>
    </r>
    <r>
      <rPr>
        <b/>
        <vertAlign val="superscript"/>
        <sz val="10"/>
        <rFont val="Times New Roman"/>
        <family val="1"/>
      </rPr>
      <t>2</t>
    </r>
  </si>
  <si>
    <r>
      <t>Tabell 3.8 Fjärrvärmeanvändning per småhus och per kvadratmeter uppvärmd area (inkl. biarea) för småhus uppvärmda med enbart fjärrvärme år 2016, fördelad efter byggår, MWh/hus och kWh/m</t>
    </r>
    <r>
      <rPr>
        <b/>
        <vertAlign val="superscript"/>
        <sz val="10"/>
        <rFont val="Times New Roman"/>
        <family val="1"/>
      </rPr>
      <t>2</t>
    </r>
  </si>
  <si>
    <r>
      <t>Table 3.8 Use of district heating per one- and two-dwelling building and per m2 of heated floor area (incl. non-residential floor area) in 2016, heated with district heating exclusively, by year of completion, MWh/house and kWh/m</t>
    </r>
    <r>
      <rPr>
        <vertAlign val="superscript"/>
        <sz val="10"/>
        <rFont val="Times New Roman"/>
        <family val="1"/>
      </rPr>
      <t>2</t>
    </r>
  </si>
  <si>
    <r>
      <t>Tabell 3.9 Biobränsleanvändning per småhus och per kvadratmeter uppvärmd area (inkl. biarea) för småhus uppvärmda med enbart biobränsle år 2016, fördelad efter byggår, MWh/hus och kWh/m</t>
    </r>
    <r>
      <rPr>
        <b/>
        <vertAlign val="superscript"/>
        <sz val="10"/>
        <rFont val="Times New Roman"/>
        <family val="1"/>
      </rPr>
      <t>2</t>
    </r>
  </si>
  <si>
    <r>
      <t>Tabell 3.10 Naturgas/stadsgasanvändning per småhus och per kvadratmeter uppvärmd area (inkl. biarea) för småhus uppvärmda med enbart naturgas/stadsgas år 2016,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</si>
  <si>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2016, by year of completion, MWh/house and kWh/m</t>
    </r>
    <r>
      <rPr>
        <vertAlign val="superscript"/>
        <sz val="10"/>
        <rFont val="Times New Roman"/>
        <family val="1"/>
      </rPr>
      <t>2</t>
    </r>
  </si>
  <si>
    <t>Table 3.11 Total use of energy for heating and hot water in one- and two-dwelling buildings in 2016, by use of fuels and type of heating system used, GWh</t>
  </si>
  <si>
    <t>Samtliga (exkl. hushållsel)
GWh</t>
  </si>
  <si>
    <t>Samtliga (inkl. hushållsel)
GWh</t>
  </si>
  <si>
    <t>Tabell 3.11 Total energianvändning för uppvärmning och varmvatten i småhus år 2016, fördelad efter energimängd och använt uppvärmningssätt, GWh</t>
  </si>
  <si>
    <t>Tabell 3.12 Total energianvändning för uppvärmning och varmvatten i småhus år 2016, fördelad efter energimängd och län, GWh</t>
  </si>
  <si>
    <r>
      <t>Tabell 3.13 Total användning av ved/flis/spån/pellets</t>
    </r>
    <r>
      <rPr>
        <b/>
        <vertAlign val="superscript"/>
        <sz val="10"/>
        <rFont val="Times New Roman"/>
        <family val="1"/>
      </rPr>
      <t>1</t>
    </r>
    <r>
      <rPr>
        <b/>
        <sz val="10"/>
        <rFont val="Times New Roman"/>
        <family val="1"/>
      </rPr>
      <t xml:space="preserve"> i småhus helt eller delvis uppvärmda med ved/flis/spån/pellets år 2016, fördelad efter befintligt uppvärmningssätt</t>
    </r>
  </si>
  <si>
    <r>
      <t>Tabell 3.14 Antal småhus år 2016, fördelade efter byggår och ändring av uppvärmningssystem, 1 000-tal</t>
    </r>
    <r>
      <rPr>
        <b/>
        <vertAlign val="superscript"/>
        <sz val="10"/>
        <rFont val="Times New Roman"/>
        <family val="1"/>
      </rPr>
      <t>1</t>
    </r>
  </si>
  <si>
    <t>Table 3.14 Number of one- and two-dwelling buildings in 2016, by year of completion and change of heating system, 1 000s</t>
  </si>
  <si>
    <t>Biobränsle och el(d)</t>
  </si>
  <si>
    <t>Biobränsle och el(v)</t>
  </si>
  <si>
    <t xml:space="preserve">Enbart Berg/jord/sjöv.pump </t>
  </si>
  <si>
    <t>Olja enbart och  i kombination med annat</t>
  </si>
  <si>
    <t>Gas enbart och  i kombination med annat</t>
  </si>
  <si>
    <t>Övrigt</t>
  </si>
  <si>
    <t>Olja enbart och i kombination med annat</t>
  </si>
  <si>
    <t>Gas enbart och i kombination med annat</t>
  </si>
  <si>
    <t>Tabell 3.1 Antal småhus år 2016, fördelade efter byggår, använt uppvärmningssätt och storleksklass, 1 000-tal</t>
  </si>
  <si>
    <t>Table 3.1 Number of one- and two-dwelling buildings in 2016, by year of completion, type of heating system used and size, 1 000s</t>
  </si>
  <si>
    <t>Enbart Berg/jord/sjöv.pump</t>
  </si>
  <si>
    <t>Inklusive hushållsel</t>
  </si>
  <si>
    <t>Exklusive hushållsel</t>
  </si>
  <si>
    <r>
      <t>2015</t>
    </r>
    <r>
      <rPr>
        <b/>
        <vertAlign val="superscript"/>
        <sz val="8"/>
        <rFont val="Arial"/>
        <family val="2"/>
      </rPr>
      <t>2</t>
    </r>
  </si>
  <si>
    <r>
      <t>2015</t>
    </r>
    <r>
      <rPr>
        <b/>
        <vertAlign val="superscript"/>
        <sz val="8"/>
        <rFont val="Arial"/>
        <family val="2"/>
      </rPr>
      <t>1</t>
    </r>
  </si>
  <si>
    <r>
      <t>Berg/jord/sjöv.pump  i kombination</t>
    </r>
    <r>
      <rPr>
        <vertAlign val="superscript"/>
        <sz val="8"/>
        <rFont val="Arial"/>
        <family val="2"/>
      </rPr>
      <t>2</t>
    </r>
  </si>
  <si>
    <r>
      <t>enbart vattenburen elvärme</t>
    </r>
    <r>
      <rPr>
        <b/>
        <vertAlign val="superscript"/>
        <sz val="8"/>
        <rFont val="Arial"/>
        <family val="2"/>
      </rPr>
      <t xml:space="preserve">3 </t>
    </r>
    <r>
      <rPr>
        <b/>
        <sz val="8"/>
        <rFont val="Arial"/>
        <family val="2"/>
      </rPr>
      <t>utan värmep. och trivseleldning</t>
    </r>
  </si>
  <si>
    <t>201-</t>
  </si>
  <si>
    <t>Tabell 2.1 Total energianvändning för uppvärmning och varmvatten i småhus fördelad på energikällor och energibärare, år 2006-2016, TWh.</t>
  </si>
  <si>
    <t>Tabell 2.2 Total temperaturkorrigerad energianvändning för uppvärmning och varmvatten i småhus fördelad på energikällor och energibärare, år 2006-2016, TWh.</t>
  </si>
  <si>
    <t>Totala energianvändning per energikälla/energibärare (TWh)</t>
  </si>
  <si>
    <t>Andel av den totala energianvändning per energikälla/energibärare (procent)</t>
  </si>
  <si>
    <t>Luft-luftvärmepumpar</t>
  </si>
  <si>
    <t>Luft-vattenvärmepumpar</t>
  </si>
  <si>
    <t>Frånluftvärmepumpar</t>
  </si>
  <si>
    <t>Fjärrvärme i kombination med annat</t>
  </si>
  <si>
    <t>Fjärrvärme i kombination</t>
  </si>
  <si>
    <t>SAMTLIGA
Byggår</t>
  </si>
  <si>
    <t>SAMTLIGA 
Använt uppvärmningssätt</t>
  </si>
  <si>
    <t>TOTALT 
Uppvärmningssätt</t>
  </si>
  <si>
    <r>
      <t xml:space="preserve">Storleksklass
</t>
    </r>
    <r>
      <rPr>
        <sz val="8"/>
        <rFont val="Arial"/>
        <family val="2"/>
      </rPr>
      <t>0-50</t>
    </r>
  </si>
  <si>
    <t>_</t>
  </si>
  <si>
    <t>1970</t>
  </si>
  <si>
    <r>
      <t>Tabell 3.6 Oljeanvändning per hus och per kvadratmeter uppvärmd area (inkl. biarea) för småhus uppvärmda med enbart olja år 2016, fördelad efter byggår, MWh/hus och kWh/m</t>
    </r>
    <r>
      <rPr>
        <b/>
        <vertAlign val="superscript"/>
        <sz val="10"/>
        <rFont val="Times New Roman"/>
        <family val="1"/>
      </rPr>
      <t>2</t>
    </r>
  </si>
  <si>
    <r>
      <t>Berg/jord/sjöv.pump  i kombination</t>
    </r>
    <r>
      <rPr>
        <vertAlign val="superscript"/>
        <sz val="8"/>
        <rFont val="Arial"/>
        <family val="2"/>
      </rPr>
      <t>3</t>
    </r>
  </si>
  <si>
    <r>
      <t>El</t>
    </r>
    <r>
      <rPr>
        <b/>
        <vertAlign val="superscript"/>
        <sz val="8"/>
        <rFont val="Arial"/>
        <family val="2"/>
      </rPr>
      <t>1</t>
    </r>
  </si>
  <si>
    <r>
      <t>2015</t>
    </r>
    <r>
      <rPr>
        <vertAlign val="superscript"/>
        <sz val="8"/>
        <rFont val="Arial"/>
        <family val="2"/>
      </rPr>
      <t>2</t>
    </r>
  </si>
  <si>
    <t>Table 3.2 Number of one- and two-dwelling buildings in 2016, by size and county, 1 000s</t>
  </si>
  <si>
    <r>
      <t>Stockholms län</t>
    </r>
    <r>
      <rPr>
        <vertAlign val="superscript"/>
        <sz val="8"/>
        <rFont val="Arial"/>
        <family val="2"/>
      </rPr>
      <t>1</t>
    </r>
  </si>
  <si>
    <r>
      <rPr>
        <vertAlign val="superscript"/>
        <sz val="8"/>
        <rFont val="Times New Roman"/>
        <family val="1"/>
      </rPr>
      <t>1</t>
    </r>
    <r>
      <rPr>
        <sz val="8"/>
        <rFont val="Times New Roman"/>
        <family val="1"/>
      </rPr>
      <t xml:space="preserve"> Exklusive hushållsel.</t>
    </r>
  </si>
  <si>
    <r>
      <t>Biobränsle och el(d)</t>
    </r>
    <r>
      <rPr>
        <vertAlign val="superscript"/>
        <sz val="8"/>
        <rFont val="Arial"/>
        <family val="2"/>
      </rPr>
      <t>2</t>
    </r>
  </si>
  <si>
    <r>
      <t>Table 3.13 Total use of firewood/wood chips/pellets</t>
    </r>
    <r>
      <rPr>
        <sz val="10"/>
        <rFont val="Times New Roman"/>
        <family val="1"/>
      </rPr>
      <t xml:space="preserve"> in one- and two-dwelling buildings heated exclusively or partly with firewood/wood chips/pellets in 2016, by existing type of heating system</t>
    </r>
  </si>
  <si>
    <r>
      <t>Table 3.7 Use of electricity (incl. electricity for household purposes) per one- and two-dwelling building and per m2 of heated floor area (incl. non-residential floor area) in 2016, heated with electricity exclusively, by year of completion, MWh/house and kWh/m</t>
    </r>
    <r>
      <rPr>
        <vertAlign val="superscript"/>
        <sz val="10"/>
        <rFont val="Times New Roman"/>
        <family val="1"/>
      </rPr>
      <t>2</t>
    </r>
  </si>
  <si>
    <r>
      <t>0-50 
m</t>
    </r>
    <r>
      <rPr>
        <b/>
        <vertAlign val="superscript"/>
        <sz val="8"/>
        <rFont val="Arial"/>
        <family val="2"/>
      </rPr>
      <t>2</t>
    </r>
  </si>
  <si>
    <r>
      <t>51-100  
m</t>
    </r>
    <r>
      <rPr>
        <b/>
        <vertAlign val="superscript"/>
        <sz val="8"/>
        <rFont val="Arial"/>
        <family val="2"/>
      </rPr>
      <t>2</t>
    </r>
  </si>
  <si>
    <r>
      <t>101-150
m</t>
    </r>
    <r>
      <rPr>
        <b/>
        <vertAlign val="superscript"/>
        <sz val="8"/>
        <rFont val="Arial"/>
        <family val="2"/>
      </rPr>
      <t>2</t>
    </r>
  </si>
  <si>
    <r>
      <t>151-200
m</t>
    </r>
    <r>
      <rPr>
        <b/>
        <vertAlign val="superscript"/>
        <sz val="8"/>
        <rFont val="Arial"/>
        <family val="2"/>
      </rPr>
      <t>2</t>
    </r>
  </si>
  <si>
    <r>
      <t>201-
m</t>
    </r>
    <r>
      <rPr>
        <b/>
        <vertAlign val="superscript"/>
        <sz val="8"/>
        <rFont val="Arial"/>
        <family val="2"/>
      </rPr>
      <t>2</t>
    </r>
  </si>
  <si>
    <t>2</t>
  </si>
  <si>
    <t>Table 3.12 Total use of energy for heating and hot water in one- and two-dwelling buildings in 2016, by use of fuels and county, GWh</t>
  </si>
  <si>
    <t>3</t>
  </si>
  <si>
    <t>Kontaktperson:</t>
  </si>
  <si>
    <t>Energimyndigheten</t>
  </si>
  <si>
    <t>Lars Nilsson</t>
  </si>
  <si>
    <t>tel: 016-544 22 76</t>
  </si>
  <si>
    <t>epost: fornamn.efternamn@energimyndigheten.se</t>
  </si>
  <si>
    <t>Statisticon AB</t>
  </si>
  <si>
    <t xml:space="preserve">ENERGISTATISTIK FÖR SMÅHUS 2016                                                                      </t>
  </si>
  <si>
    <t>Energy statistics for one- and two dwelling buildings 2016</t>
  </si>
  <si>
    <t>Energistatistik i småhus 2016</t>
  </si>
  <si>
    <t>Energy statistics for one- and two-dwelling buildings 2016</t>
  </si>
  <si>
    <t>Tabell 2.3 Genomsnittlig faktiskt och temperaturkorrigerad energianvändning i småhus år 2006-2016, MWh/hus och kWh/m2.</t>
  </si>
  <si>
    <r>
      <t>Ändring av uppvärmningssystem under 2016</t>
    </r>
    <r>
      <rPr>
        <vertAlign val="superscript"/>
        <sz val="8"/>
        <rFont val="Arial"/>
        <family val="2"/>
      </rPr>
      <t xml:space="preserve"> 3</t>
    </r>
  </si>
  <si>
    <t>Ändring av uppvärmningssystem under 2007-2016</t>
  </si>
  <si>
    <r>
      <t>Berg/jord/sjöv.pump  i kombination</t>
    </r>
    <r>
      <rPr>
        <vertAlign val="superscript"/>
        <sz val="8"/>
        <rFont val="Arial"/>
        <family val="2"/>
      </rPr>
      <t>1</t>
    </r>
  </si>
  <si>
    <t xml:space="preserve">Table 2.1 Total use of energy for heating and hot water in one- and two-dwelling buildings by use of fuels, year 2006-2016, TWh </t>
  </si>
  <si>
    <t xml:space="preserve">Table 2.2 Total use of energy for heating and hot water (corrected for temperature variation) in one- and two-dwelling buildings by use of fuels, 2006-2016, TWh </t>
  </si>
  <si>
    <t>Data for Figure 1: Share energy for heating and hot water in one- and two-dwelling buildings by use of fuels, year 2006-2016, percent</t>
  </si>
  <si>
    <t xml:space="preserve"> Underlag: Figur 1. Andel av den totala energianvändningen för uppvärmning och varmvatten i småhus per energibärare/energikälla, år 2006-2016, procent.</t>
  </si>
  <si>
    <t>Table 2.3 Average use (actual and corrected for temperature variation) of energy for heating and hot water one- and two-dwelling buildings year 2006-2016, MWh/house and kWh/m2</t>
  </si>
  <si>
    <t>Figure 2 Average use of energy for heating and hot water  in one- and two dwelling buildings year 2016, by year of completion, MWh/house</t>
  </si>
  <si>
    <r>
      <t>Underlag Figur 2/Figur 3:  Genomsnittlig energianvändning per småhus respektive per kvadratmeter (för uppvärmning och varmvatten, exkl. hushållsel) under år 2016, fördelat efter byggår, MWh/hus och kWh/m</t>
    </r>
    <r>
      <rPr>
        <b/>
        <vertAlign val="superscript"/>
        <sz val="10"/>
        <rFont val="Arial"/>
        <family val="2"/>
      </rPr>
      <t>2</t>
    </r>
    <r>
      <rPr>
        <b/>
        <sz val="10"/>
        <rFont val="Arial"/>
        <family val="2"/>
      </rPr>
      <t>.</t>
    </r>
  </si>
  <si>
    <r>
      <t>Figur 4 Användning av hushållsel i småhus, åren 1970 – 2016</t>
    </r>
    <r>
      <rPr>
        <b/>
        <vertAlign val="superscript"/>
        <sz val="10"/>
        <rFont val="Arial"/>
        <family val="2"/>
      </rPr>
      <t>1</t>
    </r>
    <r>
      <rPr>
        <b/>
        <sz val="10"/>
        <rFont val="Arial"/>
        <family val="2"/>
      </rPr>
      <t>, kWh per hus.</t>
    </r>
  </si>
  <si>
    <t>Data to figure 4: Use of electricityin one and two dwelling buildnings for household purposes (excluding electricity for heating and hot water) , year 1970-2016, kWh/house</t>
  </si>
  <si>
    <r>
      <t>Data Figure 2 and 3: Average use of energy for heating and hot water  in one- and two dwelling buildings year 2016, by year of completion, kWh/m</t>
    </r>
    <r>
      <rPr>
        <vertAlign val="superscript"/>
        <sz val="10"/>
        <rFont val="Arial"/>
        <family val="2"/>
      </rPr>
      <t>2</t>
    </r>
    <r>
      <rPr>
        <sz val="10"/>
        <rFont val="Arial"/>
        <family val="2"/>
      </rPr>
      <t xml:space="preserve"> and MWh/house</t>
    </r>
  </si>
  <si>
    <t>Naturgas/ stadsgas 
GWh</t>
  </si>
  <si>
    <r>
      <rPr>
        <vertAlign val="superscript"/>
        <sz val="8"/>
        <color indexed="8"/>
        <rFont val="Arial"/>
        <family val="2"/>
      </rPr>
      <t>1</t>
    </r>
    <r>
      <rPr>
        <sz val="8"/>
        <color indexed="8"/>
        <rFont val="Arial"/>
        <family val="2"/>
      </rPr>
      <t xml:space="preserve"> Exklusive hushållsel</t>
    </r>
  </si>
  <si>
    <r>
      <t xml:space="preserve">2 </t>
    </r>
    <r>
      <rPr>
        <sz val="8"/>
        <color indexed="8"/>
        <rFont val="Arial"/>
        <family val="2"/>
      </rPr>
      <t>År 2015 genomfördes ingen undersökning, istället modellskattades energianvändningen. Läs mer om detta i kapitel 2.1 i resultatrapporten.</t>
    </r>
  </si>
  <si>
    <r>
      <t xml:space="preserve">1 </t>
    </r>
    <r>
      <rPr>
        <sz val="8"/>
        <color indexed="8"/>
        <rFont val="Arial"/>
        <family val="2"/>
      </rPr>
      <t>År 2015 genomfördes ingen undersökning, istället modellskattades energianvändningen. Läs mer om detta i kapitel 2.1 i resultatrapporten.</t>
    </r>
  </si>
  <si>
    <r>
      <t xml:space="preserve">3 </t>
    </r>
    <r>
      <rPr>
        <sz val="8"/>
        <color indexed="8"/>
        <rFont val="Arial"/>
        <family val="2"/>
      </rPr>
      <t>År 2015 genomfördes ingen undersökning, istället modellskattades energianvändningen. Läs mer om detta i kapitel 2.1 i resultatrapporten.</t>
    </r>
  </si>
  <si>
    <r>
      <t>2015</t>
    </r>
    <r>
      <rPr>
        <b/>
        <vertAlign val="superscript"/>
        <sz val="8"/>
        <rFont val="Arial"/>
        <family val="2"/>
      </rPr>
      <t>3</t>
    </r>
  </si>
  <si>
    <r>
      <t>Småhus 2015</t>
    </r>
    <r>
      <rPr>
        <b/>
        <vertAlign val="superscript"/>
        <sz val="8"/>
        <rFont val="Arial"/>
        <family val="2"/>
      </rPr>
      <t>2</t>
    </r>
  </si>
  <si>
    <r>
      <t>1</t>
    </r>
    <r>
      <rPr>
        <sz val="8"/>
        <color rgb="FF000000"/>
        <rFont val="Arial"/>
        <family val="2"/>
      </rPr>
      <t xml:space="preserve">  I enbart elvärme ingår olika typer av värmepumpar och trivseleldning</t>
    </r>
  </si>
  <si>
    <r>
      <t>enbart direktverkande elvärme</t>
    </r>
    <r>
      <rPr>
        <b/>
        <vertAlign val="superscript"/>
        <sz val="8"/>
        <rFont val="Arial"/>
        <family val="2"/>
      </rPr>
      <t xml:space="preserve">2 </t>
    </r>
    <r>
      <rPr>
        <b/>
        <sz val="8"/>
        <rFont val="Arial"/>
        <family val="2"/>
      </rPr>
      <t>utan värmep. och trivseleldning</t>
    </r>
  </si>
  <si>
    <r>
      <t>el (d) i komb. med värmep. och/eller trivseleldning</t>
    </r>
    <r>
      <rPr>
        <b/>
        <vertAlign val="superscript"/>
        <sz val="8"/>
        <rFont val="Arial"/>
        <family val="2"/>
      </rPr>
      <t>3</t>
    </r>
  </si>
  <si>
    <t xml:space="preserve">          med trivseleldning3</t>
  </si>
  <si>
    <r>
      <t xml:space="preserve">          med värmepump och</t>
    </r>
    <r>
      <rPr>
        <sz val="8"/>
        <color theme="0"/>
        <rFont val="Arial"/>
        <family val="2"/>
      </rPr>
      <t>xxxxxx              xxxxx</t>
    </r>
    <r>
      <rPr>
        <sz val="8"/>
        <rFont val="Arial"/>
        <family val="2"/>
      </rPr>
      <t>trivseleldning</t>
    </r>
    <r>
      <rPr>
        <vertAlign val="superscript"/>
        <sz val="8"/>
        <rFont val="Arial"/>
        <family val="2"/>
      </rPr>
      <t>3</t>
    </r>
  </si>
  <si>
    <r>
      <t>enbart el (v) och (d) utan värmep. och trivlseleldning</t>
    </r>
    <r>
      <rPr>
        <b/>
        <vertAlign val="superscript"/>
        <sz val="8"/>
        <rFont val="Arial"/>
        <family val="2"/>
      </rPr>
      <t>3</t>
    </r>
  </si>
  <si>
    <r>
      <t>el (v) i komb. med värmep. och/eller trivseleldning</t>
    </r>
    <r>
      <rPr>
        <b/>
        <vertAlign val="superscript"/>
        <sz val="8"/>
        <rFont val="Arial"/>
        <family val="2"/>
      </rPr>
      <t>3 4</t>
    </r>
  </si>
  <si>
    <r>
      <t>därav med värmepump</t>
    </r>
    <r>
      <rPr>
        <vertAlign val="superscript"/>
        <sz val="8"/>
        <rFont val="Arial"/>
        <family val="2"/>
      </rPr>
      <t>4</t>
    </r>
  </si>
  <si>
    <r>
      <t xml:space="preserve">          med trivseleldning</t>
    </r>
    <r>
      <rPr>
        <vertAlign val="superscript"/>
        <sz val="8"/>
        <rFont val="Arial"/>
        <family val="2"/>
      </rPr>
      <t>3 4</t>
    </r>
  </si>
  <si>
    <r>
      <t xml:space="preserve">          med värmepump och</t>
    </r>
    <r>
      <rPr>
        <sz val="8"/>
        <color theme="0"/>
        <rFont val="Arial"/>
        <family val="2"/>
      </rPr>
      <t>xxxxxx              xxxxx</t>
    </r>
    <r>
      <rPr>
        <sz val="8"/>
        <rFont val="Arial"/>
        <family val="2"/>
      </rPr>
      <t>trivseleldning</t>
    </r>
    <r>
      <rPr>
        <vertAlign val="superscript"/>
        <sz val="8"/>
        <rFont val="Arial"/>
        <family val="2"/>
      </rPr>
      <t>3 4</t>
    </r>
  </si>
  <si>
    <r>
      <rPr>
        <vertAlign val="superscript"/>
        <sz val="8"/>
        <color rgb="FF000000"/>
        <rFont val="Arial"/>
        <family val="2"/>
      </rPr>
      <t>2</t>
    </r>
    <r>
      <rPr>
        <sz val="8"/>
        <color rgb="FF000000"/>
        <rFont val="Arial"/>
        <family val="2"/>
      </rPr>
      <t xml:space="preserve"> Hushåll som har både direktverkande och vattenburen elvärme räknas in under kategorin "enbart vattenburen elvärme".</t>
    </r>
  </si>
  <si>
    <r>
      <t>3</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</si>
  <si>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4</t>
    </r>
    <r>
      <rPr>
        <sz val="8"/>
        <color rgb="FF000000"/>
        <rFont val="Arial"/>
        <family val="2"/>
      </rPr>
      <t xml:space="preserve"> Kombinationer med både vattenburen och direktverkande elvärme ingår</t>
    </r>
  </si>
  <si>
    <r>
      <t xml:space="preserve">5 </t>
    </r>
    <r>
      <rPr>
        <sz val="8"/>
        <color indexed="8"/>
        <rFont val="Arial"/>
        <family val="2"/>
      </rPr>
      <t>År 2015 genomfördes ingen undersökning, istället modellskattades energianvändningen. Läs mer om detta i kapitel 2.1 i resultatrapporten.</t>
    </r>
  </si>
  <si>
    <r>
      <t>2015</t>
    </r>
    <r>
      <rPr>
        <b/>
        <vertAlign val="superscript"/>
        <sz val="8"/>
        <rFont val="Arial"/>
        <family val="2"/>
      </rPr>
      <t>5</t>
    </r>
  </si>
  <si>
    <r>
      <t>1</t>
    </r>
    <r>
      <rPr>
        <sz val="8"/>
        <color indexed="8"/>
        <rFont val="Arial"/>
        <family val="2"/>
      </rPr>
      <t xml:space="preserve"> Exklusive hushållsel</t>
    </r>
  </si>
  <si>
    <r>
      <t>Genomsnittlig energianvändning</t>
    </r>
    <r>
      <rPr>
        <b/>
        <vertAlign val="superscript"/>
        <sz val="8"/>
        <rFont val="Arial"/>
        <family val="2"/>
      </rPr>
      <t>1</t>
    </r>
  </si>
  <si>
    <r>
      <t>Genomsnittlig temperaturkorrigerad energianvändning</t>
    </r>
    <r>
      <rPr>
        <b/>
        <vertAlign val="superscript"/>
        <sz val="8"/>
        <rFont val="Arial"/>
        <family val="2"/>
      </rPr>
      <t>1</t>
    </r>
  </si>
  <si>
    <r>
      <rPr>
        <vertAlign val="superscript"/>
        <sz val="8"/>
        <rFont val="Arial"/>
        <family val="2"/>
      </rPr>
      <t>2</t>
    </r>
    <r>
      <rPr>
        <sz val="8"/>
        <rFont val="Arial"/>
        <family val="2"/>
      </rPr>
      <t xml:space="preserve"> Den vanligaste kombinationen med berg/jord/sjövärmepump är kakelugn/braskamin/pelletskamin/vedspis/öppen spis.</t>
    </r>
  </si>
  <si>
    <r>
      <t>Olja enbart och  i kombination med annat</t>
    </r>
    <r>
      <rPr>
        <vertAlign val="superscript"/>
        <sz val="8"/>
        <rFont val="Arial"/>
        <family val="2"/>
      </rPr>
      <t>2</t>
    </r>
  </si>
  <si>
    <r>
      <rPr>
        <vertAlign val="superscript"/>
        <sz val="8"/>
        <color indexed="8"/>
        <rFont val="Arial"/>
        <family val="2"/>
      </rPr>
      <t>1</t>
    </r>
    <r>
      <rPr>
        <sz val="8"/>
        <color indexed="8"/>
        <rFont val="Arial"/>
        <family val="2"/>
      </rPr>
      <t xml:space="preserve"> Luft-vattenvärmepumpar samt frånluftsvärmepumpar ingår</t>
    </r>
  </si>
  <si>
    <r>
      <rPr>
        <vertAlign val="superscript"/>
        <sz val="8"/>
        <color indexed="8"/>
        <rFont val="Arial"/>
        <family val="2"/>
      </rPr>
      <t>1</t>
    </r>
    <r>
      <rPr>
        <sz val="8"/>
        <color indexed="8"/>
        <rFont val="Arial"/>
        <family val="2"/>
      </rPr>
      <t xml:space="preserve"> Luft-luftvärmepumpar ingår</t>
    </r>
  </si>
  <si>
    <t>Antal småhus med kakelugn/braskamin/ pelletskamin/vedspis/öppen spis, 1000-tal</t>
  </si>
  <si>
    <t>EM 2017:3</t>
  </si>
  <si>
    <t>Statistikproducent</t>
  </si>
  <si>
    <t>Figure 1 Share of the total use of energy for heating and hot water in one- and two-dwelling buildings by use of fuels, 2006-2016, percent</t>
  </si>
  <si>
    <r>
      <t xml:space="preserve"> 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2006-2016, procent.</t>
    </r>
  </si>
  <si>
    <r>
      <rPr>
        <vertAlign val="superscript"/>
        <sz val="8"/>
        <color indexed="8"/>
        <rFont val="Arial"/>
        <family val="2"/>
      </rPr>
      <t>2</t>
    </r>
    <r>
      <rPr>
        <sz val="8"/>
        <color indexed="8"/>
        <rFont val="Arial"/>
        <family val="2"/>
      </rPr>
      <t xml:space="preserve"> År 2015 genomfördes ingen undersökning, istället modellskattades energianvändningen. Läs mer om detta i kapitel 2.1 i resultatrapporten.</t>
    </r>
  </si>
  <si>
    <t>2015</t>
  </si>
  <si>
    <r>
      <t>Figur 3 Genomsnittlig energianvändning per kvadratmeter (för uppvärmning och varmvatten, exkl. hushållsel) i småhus under 2016, fördelat efter byggår, kWh/m</t>
    </r>
    <r>
      <rPr>
        <b/>
        <vertAlign val="superscript"/>
        <sz val="10"/>
        <rFont val="Arial"/>
        <family val="2"/>
      </rPr>
      <t>2</t>
    </r>
    <r>
      <rPr>
        <b/>
        <sz val="10"/>
        <rFont val="Arial"/>
        <family val="2"/>
      </rPr>
      <t>.</t>
    </r>
  </si>
  <si>
    <r>
      <t>Figure 3 Average use of energy for heating and hot water  in one- and two dwelling buildings year 2016, by year of completion, kWh/m</t>
    </r>
    <r>
      <rPr>
        <vertAlign val="superscript"/>
        <sz val="10"/>
        <rFont val="Arial"/>
        <family val="2"/>
      </rPr>
      <t>2</t>
    </r>
  </si>
  <si>
    <r>
      <rPr>
        <vertAlign val="superscript"/>
        <sz val="8"/>
        <rFont val="Arial"/>
        <family val="2"/>
      </rPr>
      <t>1</t>
    </r>
    <r>
      <rPr>
        <sz val="8"/>
        <rFont val="Arial"/>
        <family val="2"/>
      </rPr>
      <t xml:space="preserve"> Den vanligaste kombinationen med berg/jord/sjövärmepump är kakelugn/braskamin/pelletskamin/ vedspis/öppen spis.</t>
    </r>
  </si>
  <si>
    <t>Figure 4 Use of electricity in one and two dwelling buildnings for household purposes (excluding electricity for heating and hot water), year 1970-2016, kWh/house.</t>
  </si>
  <si>
    <r>
      <t xml:space="preserve">1 </t>
    </r>
    <r>
      <rPr>
        <sz val="8"/>
        <color indexed="8"/>
        <rFont val="Arial"/>
        <family val="2"/>
      </rPr>
      <t>År 2015 genomfördes ingen undersökning, istället modellskattades energianvändningen. Läs mer om detta i   kapitel 2.1 i resultatrapporten.</t>
    </r>
  </si>
  <si>
    <r>
      <rPr>
        <vertAlign val="superscript"/>
        <sz val="8"/>
        <rFont val="Times New Roman"/>
        <family val="1"/>
      </rPr>
      <t>2</t>
    </r>
    <r>
      <rPr>
        <sz val="8"/>
        <rFont val="Times New Roman"/>
        <family val="1"/>
      </rPr>
      <t xml:space="preserve"> Den vanligaste kombinationen med berg/jord/sjövärmepump är kakelugn/braskamin/pelletskamin/vedspis/öppen spis.</t>
    </r>
  </si>
  <si>
    <r>
      <rPr>
        <vertAlign val="superscript"/>
        <sz val="8"/>
        <rFont val="Times New Roman"/>
        <family val="1"/>
      </rPr>
      <t>1</t>
    </r>
    <r>
      <rPr>
        <sz val="8"/>
        <rFont val="Times New Roman"/>
        <family val="1"/>
      </rPr>
      <t xml:space="preserve"> Den vanligaste kombinationen med berg/jord/sjövärmepump är kakelugn/braskamin/pelletskamin/vedspis/öppen spis.</t>
    </r>
  </si>
  <si>
    <r>
      <rPr>
        <vertAlign val="superscript"/>
        <sz val="8"/>
        <rFont val="Times New Roman"/>
        <family val="1"/>
      </rPr>
      <t>3</t>
    </r>
    <r>
      <rPr>
        <sz val="8"/>
        <rFont val="Times New Roman"/>
        <family val="1"/>
      </rPr>
      <t xml:space="preserve"> Den vanligaste kombinationen med berg/jord/sjövärmepump är kakelugn/braskamin/pelletskamin/vedspis/öppen spis.</t>
    </r>
  </si>
  <si>
    <t>Observera att från och med statistikår 2013 ingår även de uppgiftslämnare som endast angett vad de bytt från eller bytt till (dvs. inte svarat på både från och till) i beräkningen vid framtagandet av tabellen. Tidigare år har dessa exkluderats från sammanställningen. Detta innebär att värdena i tabellen inte kan jämföras med motsvarande från år 2012 eller tidigare, allt annat lika kommer antalet att vara högre från och med statistikår 2013.</t>
  </si>
  <si>
    <r>
      <t>Table 3.9 Use of biofuels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2016, by year of completion, MWh/house and kWh/m</t>
    </r>
    <r>
      <rPr>
        <vertAlign val="superscript"/>
        <sz val="10"/>
        <rFont val="Times New Roman"/>
        <family val="1"/>
      </rPr>
      <t>2</t>
    </r>
  </si>
  <si>
    <r>
      <t>Underlag Figur 4:Användning av hushållsel i småhus, åren 1970 – 2016</t>
    </r>
    <r>
      <rPr>
        <b/>
        <vertAlign val="superscript"/>
        <sz val="10"/>
        <rFont val="Arial"/>
        <family val="2"/>
      </rPr>
      <t>1</t>
    </r>
    <r>
      <rPr>
        <b/>
        <sz val="10"/>
        <rFont val="Arial"/>
        <family val="2"/>
      </rPr>
      <t xml:space="preserve"> (småhus på lantbruksfastighet ingår åren 1993, 1996, 1999, 2002, 2003 och 2005 - 2016)</t>
    </r>
  </si>
  <si>
    <t>Värdet i den första kolumnen på denna rad, 56±13, skall tolkas som att med 95 procents säkerhet fanns år 2016 mellan 43 000 och 69 000 småhus byggda år 1940 eller tidigare som endast värmdes upp med direktverkande elvärme.</t>
  </si>
  <si>
    <t>Värdet i den första kolumnen på denna rad, 6±4, skall tolkas som att med 95 procents säkerhet fanns år 2016 mellan 2 000 och 10 000 småhus i Stockholms län som tillhörde storleksklassen 0-50 m2.</t>
  </si>
  <si>
    <t>Värdet i den första kolumnen på denna rad, 5,8±1,4, skall tolkas som att med 95 procents säkerhet fanns år 2016 mellan 4,4 och 7,2 miljoner kvadratmeter uppvärmd area (bostadsarea inklusive biarea) i småhus, byggda år 1940 eller tidigare, som värmdes med endast direktverkande el.</t>
  </si>
  <si>
    <t>Värdet i den första kolumnen på denna rad, 81,2±2,4, skall tolkas som att med 95 procents säkerhet fanns år 2016 mellan 78,8 och 83,6 miljoner kvadratmeter uppvärmd area (bostadsarea och biarea) i småhus byggda år 1940 eller tidigare.</t>
  </si>
  <si>
    <t>Värdet i den första kolumnen på denna rad, 19,5±0,9, skall tolkas som att med 95 procents säkerhet var den genomsnittliga energianvändningen för uppvärmning och varmvatten år 2016 för ett småhus, byggt år 1940 eller tidigare, mellan 18,6 och 20,4 MWh per hus.</t>
  </si>
  <si>
    <t>Värdet i den första kolumnen på denna rad, 2,0±1,0, skall tolkas som att med 95 procents säkerhet så användes år 2016 i genomsnitt mellan 1,0 och 3,0 kubikmeter olja per småhus, byggt år 1940 eller tidigare, som endast värmdes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</si>
  <si>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16,7±1,3, skall tolkas som att med 95 procents säkerhet så användes år 2016 i genomsnitt mellan 15,4 och 18,0 MWh el (inklusive hushållsel) per småhus, byggt år 1940 eller tidigare, som endast värmdes med elvärme (direktverkande eller vattenburen).</t>
  </si>
  <si>
    <t>Värdet i den första kolumnen på denna rad, 28,8±3,7, skall tolkas som att med 95 procents säkerhet så användes år 2016 i genomsnitt mellan motsvarande 25,1 och 32,5 MWh fjärrvärme per småhus, byggt 1940 eller tidigare, som endast värmdes med fjärrvärme.</t>
  </si>
  <si>
    <t>Värdet i den första kolumnen på denna rad, 32,0±2,5, skall tolkas som att med 95 procents säkerhet så användes år 2016 i genomsnitt mellan 29,5 och 34,5 MWh biobränsle per småhus, byggt 1940 eller tidigare, som endast värmdes med biobränsle.</t>
  </si>
  <si>
    <t>Värdet i den första kolumnen på denna rad, 11,2±4,2, skall tolkas som att med 95 procents säkerhet så användes år 2016 i genomsnitt mellan 7,0 och 15,4 MWh gas per småhus, byggt 1991-2000, som endast värmdes med gas (naturgas eller stadsgas).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</si>
  <si>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411±180, skall tolkas som att med 95 procents säkerhet så användes år 2016 i de småhus i riket som värmdes med olja totalt mellan 231 och 591 GWh energi för uppvärming och varmvatten. Observera att osäkerheten är större för de uppvärmningssätt som är mer ovanliga och där skattningarna därmed bygger på ett mindre underlag, här t.ex. genomgående för kolumnerna olja, gas och närvärme samt för vissa använda uppvärmningssätt, t.ex. "Olja enbart och  i kombination med annat".</t>
  </si>
  <si>
    <t>Värdet i den andra kolumnen på denna rad, 456±212, skall tolkas som att med 95 procents säkerhet användes år 2016 i de småhus i Stockholms län som helt eller delvis värmdes med fjärrvärme totalt mellan 244 och 668 GWh energi för uppvärming och varmvatten.</t>
  </si>
  <si>
    <t>Värdet i den första kolumnen på denna rad, 1 381±219, skall tolkas som att med 95 procents säkerhet användes år 2016 i de småhus som värmdes med en kombination av biobränsle och direktverkande el totalt mellan 1 162 000 och 1 600 000 kubikmeter ved för uppvärmning och varmvatten.</t>
  </si>
  <si>
    <t>Värdet i den första kolumnen på denna rad, 15±7, skall tolkas som att med 95 procents säkerhet så genomfördes år 2016 en ändring av uppvärmningssystemet i mellan 8 000 och 22 000 småhus byggda år 1940 eller tidigare.</t>
  </si>
  <si>
    <r>
      <t>Tabell 2.4 Genomsnittlig energianvändning för uppvärmning och varmvatten i småhus uppvärmda med enbart biobränsle, år 2009-2016, kWh/m</t>
    </r>
    <r>
      <rPr>
        <b/>
        <vertAlign val="superscript"/>
        <sz val="10"/>
        <rFont val="Arial"/>
        <family val="2"/>
      </rPr>
      <t>2</t>
    </r>
    <r>
      <rPr>
        <b/>
        <sz val="10"/>
        <rFont val="Arial"/>
        <family val="2"/>
      </rPr>
      <t>.</t>
    </r>
  </si>
  <si>
    <r>
      <t>Table 2.4 Average use of energy for heating and hot water  in one- and two dwelling buildings with only biofuels year 2009-2016, kWh/m</t>
    </r>
    <r>
      <rPr>
        <vertAlign val="superscript"/>
        <sz val="10"/>
        <rFont val="Arial"/>
        <family val="2"/>
      </rPr>
      <t>2</t>
    </r>
  </si>
  <si>
    <t>Tabell 2.5 Uppvärmningssätt i småhus år 2014-2016, antal och andel (procent).</t>
  </si>
  <si>
    <t>Table 2.5 Type of heating in one and two dwelling buildings 2014-2016, number and share (percent).</t>
  </si>
  <si>
    <r>
      <t>Tabell 2.6. Antal småhus uppvärmda med enbart vattenburen eller direktverkande elvärme</t>
    </r>
    <r>
      <rPr>
        <b/>
        <vertAlign val="superscript"/>
        <sz val="10"/>
        <rFont val="Arial"/>
        <family val="2"/>
      </rPr>
      <t>1</t>
    </r>
    <r>
      <rPr>
        <b/>
        <sz val="10"/>
        <rFont val="Arial"/>
        <family val="2"/>
      </rPr>
      <t xml:space="preserve">, år 2009-2016. </t>
    </r>
  </si>
  <si>
    <t>Table 2.6 Number of one and two dwelling buildnings with only electric heating, year 2009-2016</t>
  </si>
  <si>
    <t>Tabell 2.7 Antal småhus uppvärmda med olja, 2009-2016.</t>
  </si>
  <si>
    <t>Table 2.7 Number of one and two dwelling buildnings with oil för heating and hotwater, year 2009-2016</t>
  </si>
  <si>
    <t>Tabell 2.8 Antal småhus uppvärmda med biobränsle, 2009-2016.</t>
  </si>
  <si>
    <t>Table 2.8 Number of one and two dwelling buildnings with biofuel for heating and hot water, year 2009-2016</t>
  </si>
  <si>
    <t>Tabell 2.9 Antal småhus uppvärmda med fjärrvärme, 2009-2016.</t>
  </si>
  <si>
    <t>Table 2.9 Number of one and two dwelling buildnings with distrcit heating for heating and hot water, year 2009-2016</t>
  </si>
  <si>
    <t>Tabell 2.10 Antal småhus med någon typ av värmepump, år 2009-2016.</t>
  </si>
  <si>
    <t>Table 2.10 Number of one and two dwelling buildings with heat pump, by type of heat pump, year 2009-2016</t>
  </si>
  <si>
    <t>Tabell 2.11 Antal solfångare på småhus, år 2009-2016.</t>
  </si>
  <si>
    <t>Table 2.11 Number of one and two dwelling buildings with solar thermal collector, year 2009-2016</t>
  </si>
  <si>
    <t>Table 2.20 Averege use of energy for heating and hot water  in one- and two dwelling buildings with only electric heating, year 2009-2016, by year of completion, kWh/m2</t>
  </si>
  <si>
    <r>
      <t xml:space="preserve">Publiceringsdatum:  </t>
    </r>
    <r>
      <rPr>
        <sz val="10"/>
        <rFont val="Arial"/>
        <family val="2"/>
      </rPr>
      <t>2017-10-31</t>
    </r>
  </si>
  <si>
    <t>Tabell 2.12 Antal småhus med alternativ uppvärmning, år 2010-2016.</t>
  </si>
  <si>
    <t>Table 2.12 Number of one and two dwelling buildings with alternative heating, year 2010-2016</t>
  </si>
  <si>
    <r>
      <t>Tabell 2.13 Energianvändning</t>
    </r>
    <r>
      <rPr>
        <b/>
        <vertAlign val="superscript"/>
        <sz val="10"/>
        <rFont val="Arial"/>
        <family val="2"/>
      </rPr>
      <t>1</t>
    </r>
    <r>
      <rPr>
        <b/>
        <sz val="10"/>
        <rFont val="Arial"/>
        <family val="2"/>
      </rPr>
      <t xml:space="preserve"> per hus för uppvärmning och varmvatten i småhus år 2009-2016, fördelad efter byggår, MWh/hus </t>
    </r>
  </si>
  <si>
    <t>Table 2.13 Use of energy, per dwelling, for heating and hot water in one- and two-dwelling buildings year 2009-2016, by year of completion, MWh/house</t>
  </si>
  <si>
    <r>
      <t>Tabell 2.14 Energianvändning</t>
    </r>
    <r>
      <rPr>
        <b/>
        <vertAlign val="superscript"/>
        <sz val="10"/>
        <rFont val="Arial"/>
        <family val="2"/>
      </rPr>
      <t>1</t>
    </r>
    <r>
      <rPr>
        <b/>
        <sz val="10"/>
        <rFont val="Arial"/>
        <family val="2"/>
      </rPr>
      <t xml:space="preserve"> per kvadratmeter för uppvärmning och varmvatten i småhus år 2009-2016, fördelad efter byggår, kWh/m</t>
    </r>
    <r>
      <rPr>
        <b/>
        <vertAlign val="superscript"/>
        <sz val="10"/>
        <rFont val="Arial"/>
        <family val="2"/>
      </rPr>
      <t>2</t>
    </r>
  </si>
  <si>
    <r>
      <t>Table 2.14 Use of energy, per square meter, for heating and hot water in one- and two-dwelling buildings in 2009-2016, by year of completion, kWh/m</t>
    </r>
    <r>
      <rPr>
        <vertAlign val="superscript"/>
        <sz val="10"/>
        <rFont val="Arial"/>
        <family val="2"/>
      </rPr>
      <t>2</t>
    </r>
  </si>
  <si>
    <r>
      <t>Tabell 2.15 Energianvändning</t>
    </r>
    <r>
      <rPr>
        <b/>
        <vertAlign val="superscript"/>
        <sz val="10"/>
        <rFont val="Arial"/>
        <family val="2"/>
      </rPr>
      <t>1</t>
    </r>
    <r>
      <rPr>
        <b/>
        <sz val="10"/>
        <rFont val="Arial"/>
        <family val="2"/>
      </rPr>
      <t xml:space="preserve"> per kvadratmeter för uppvärmning och varmvatten i småhus år 2009-2016, fördelad efter använt uppvärmningssätt, kWh/m</t>
    </r>
    <r>
      <rPr>
        <b/>
        <vertAlign val="superscript"/>
        <sz val="10"/>
        <rFont val="Arial"/>
        <family val="2"/>
      </rPr>
      <t>2</t>
    </r>
  </si>
  <si>
    <r>
      <t>Table 2.15 Use of energy, per square meter, for heating and hot water in one- and two-dwelling buildings year 2009-2016, by type of heating-system used, kWh/m</t>
    </r>
    <r>
      <rPr>
        <vertAlign val="superscript"/>
        <sz val="10"/>
        <rFont val="Arial"/>
        <family val="2"/>
      </rPr>
      <t>2</t>
    </r>
  </si>
  <si>
    <r>
      <t>Tabell 2.16 Genomsnittlig energianvändning i småhus uppvärmda med enbart biobränsle, år 2009-2016, uppdelat per byggår, kWh/m</t>
    </r>
    <r>
      <rPr>
        <b/>
        <vertAlign val="superscript"/>
        <sz val="10"/>
        <rFont val="Arial"/>
        <family val="2"/>
      </rPr>
      <t>2</t>
    </r>
    <r>
      <rPr>
        <b/>
        <sz val="10"/>
        <rFont val="Arial"/>
        <family val="2"/>
      </rPr>
      <t>.</t>
    </r>
  </si>
  <si>
    <r>
      <t>Table 2.16 Averege use of energy for heating and hot water  in one- and two dwelling buildings with only biofuels year 2009-2016, by year of completion, kWh/m</t>
    </r>
    <r>
      <rPr>
        <vertAlign val="superscript"/>
        <sz val="10"/>
        <rFont val="Arial"/>
        <family val="2"/>
      </rPr>
      <t>2</t>
    </r>
  </si>
  <si>
    <r>
      <t>Tabell 2.17 Genomsnittlig energianvändning i småhus uppvärmda med enbart fjärrvärme, år 2009-2016, uppdelat per byggår, kWh/m</t>
    </r>
    <r>
      <rPr>
        <b/>
        <vertAlign val="superscript"/>
        <sz val="10"/>
        <rFont val="Arial"/>
        <family val="2"/>
      </rPr>
      <t>2</t>
    </r>
    <r>
      <rPr>
        <b/>
        <sz val="10"/>
        <rFont val="Arial"/>
        <family val="2"/>
      </rPr>
      <t>.</t>
    </r>
  </si>
  <si>
    <r>
      <t>Table 2.17 Averege use of energy for heating and hot water  in one- and two dwelling buildings with only district heating year 2009-2016, by year of completion, kWh/m</t>
    </r>
    <r>
      <rPr>
        <vertAlign val="superscript"/>
        <sz val="10"/>
        <rFont val="Arial"/>
        <family val="2"/>
      </rPr>
      <t>2</t>
    </r>
  </si>
  <si>
    <r>
      <t>Tabell 2.18 Genomsnittlig energianvändning i småhus uppvärmda med enbart bergvärme, inklusive och exklusive hushållsel, år 2009-2016, uppdelat per byggår, kWh/m</t>
    </r>
    <r>
      <rPr>
        <b/>
        <vertAlign val="superscript"/>
        <sz val="10"/>
        <rFont val="Arial"/>
        <family val="2"/>
      </rPr>
      <t>2</t>
    </r>
    <r>
      <rPr>
        <b/>
        <sz val="10"/>
        <rFont val="Arial"/>
        <family val="2"/>
      </rPr>
      <t>.</t>
    </r>
  </si>
  <si>
    <r>
      <t>Table 2.18 Averege use of energy for heating and hot water  in one- and two dwelling buildings with only geotherminal heat pump, year 2009-2016, by year of completion, kWh/m</t>
    </r>
    <r>
      <rPr>
        <vertAlign val="superscript"/>
        <sz val="10"/>
        <rFont val="Arial"/>
        <family val="2"/>
      </rPr>
      <t>2</t>
    </r>
  </si>
  <si>
    <r>
      <t>Tabell 2.19 Genomsnittlig energianvändning i småhus uppvärmda med enbart el (v)</t>
    </r>
    <r>
      <rPr>
        <b/>
        <vertAlign val="superscript"/>
        <sz val="10"/>
        <rFont val="Arial"/>
        <family val="2"/>
      </rPr>
      <t>1</t>
    </r>
    <r>
      <rPr>
        <b/>
        <sz val="10"/>
        <rFont val="Arial"/>
        <family val="2"/>
      </rPr>
      <t>, år 2009-2016, uppdelat per byggår, kWh/m</t>
    </r>
    <r>
      <rPr>
        <b/>
        <vertAlign val="superscript"/>
        <sz val="10"/>
        <rFont val="Arial"/>
        <family val="2"/>
      </rPr>
      <t>2</t>
    </r>
    <r>
      <rPr>
        <b/>
        <sz val="10"/>
        <rFont val="Arial"/>
        <family val="2"/>
      </rPr>
      <t>.</t>
    </r>
  </si>
  <si>
    <t>Table 2.19 Averege use of energy for heating and hot water  in one- and two dwelling buildings with only electric heating, year 2009-2016, by year of completion, kWh/m2</t>
  </si>
  <si>
    <r>
      <t>Tabell 2.20 Genomsnittlig energianvändning i småhus uppvärmda med enbart el (d)</t>
    </r>
    <r>
      <rPr>
        <b/>
        <vertAlign val="superscript"/>
        <sz val="10"/>
        <rFont val="Arial"/>
        <family val="2"/>
      </rPr>
      <t>1</t>
    </r>
    <r>
      <rPr>
        <b/>
        <sz val="10"/>
        <rFont val="Arial"/>
        <family val="2"/>
      </rPr>
      <t>, år 2009-2016, uppdelat per byggår, kWh/m</t>
    </r>
    <r>
      <rPr>
        <b/>
        <vertAlign val="superscript"/>
        <sz val="10"/>
        <rFont val="Arial"/>
        <family val="2"/>
      </rPr>
      <t>2</t>
    </r>
    <r>
      <rPr>
        <b/>
        <sz val="10"/>
        <rFont val="Arial"/>
        <family val="2"/>
      </rPr>
      <t>.</t>
    </r>
  </si>
  <si>
    <r>
      <t>Tabell 2.21 Genomsnittlig energianvändning i småhus uppvärmda med biobränsle och el (d/v), år 2009-2016,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</si>
  <si>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2009-2016, by year of completion, kWh/m</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</si>
</sst>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
    <numFmt numFmtId="165" formatCode="\±\ #,##0.0"/>
    <numFmt numFmtId="166" formatCode="\±\ #,##0.0;;\±\ #,##0"/>
    <numFmt numFmtId="167" formatCode="0.0"/>
    <numFmt numFmtId="168" formatCode="00"/>
    <numFmt numFmtId="169" formatCode="#,##0.0"/>
  </numFmts>
  <fonts count="57" x14ac:knownFonts="1">
    <font>
      <sz val="10"/>
      <name val="Arial"/>
    </font>
    <font>
      <sz val="8"/>
      <color theme="1"/>
      <name val="Verdana"/>
      <family val="2"/>
    </font>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sz val="8"/>
      <name val="Arial"/>
      <family val="2"/>
    </font>
    <font>
      <vertAlign val="superscript"/>
      <sz val="10"/>
      <name val="Times New Roman"/>
      <family val="1"/>
    </font>
    <font>
      <b/>
      <sz val="8"/>
      <color indexed="8"/>
      <name val="Arial"/>
      <family val="2"/>
    </font>
    <font>
      <vertAlign val="superscript"/>
      <sz val="8"/>
      <name val="Times New Roman"/>
      <family val="1"/>
    </font>
    <font>
      <sz val="8"/>
      <name val="Arial"/>
      <family val="2"/>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sz val="10"/>
      <color rgb="FFFF0000"/>
      <name val="Arial"/>
      <family val="2"/>
    </font>
    <font>
      <sz val="11"/>
      <color theme="1"/>
      <name val="Calibri"/>
      <family val="2"/>
    </font>
    <font>
      <sz val="8"/>
      <color theme="0"/>
      <name val="Arial"/>
      <family val="2"/>
    </font>
    <font>
      <b/>
      <i/>
      <sz val="8"/>
      <name val="Arial"/>
      <family val="2"/>
    </font>
    <font>
      <b/>
      <vertAlign val="superscript"/>
      <sz val="10"/>
      <name val="Arial"/>
      <family val="2"/>
    </font>
    <font>
      <sz val="8"/>
      <color indexed="8"/>
      <name val="Arial"/>
      <family val="2"/>
    </font>
    <font>
      <sz val="10"/>
      <name val="MS Sans Serif"/>
      <family val="2"/>
    </font>
    <font>
      <b/>
      <sz val="11"/>
      <color theme="1"/>
      <name val="Calibri"/>
      <family val="2"/>
      <scheme val="minor"/>
    </font>
    <font>
      <sz val="11"/>
      <color theme="1"/>
      <name val="Arial"/>
      <family val="2"/>
    </font>
    <font>
      <sz val="8"/>
      <name val="Tahoma"/>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b/>
      <sz val="11"/>
      <name val="Arial"/>
      <family val="2"/>
    </font>
    <font>
      <b/>
      <i/>
      <u/>
      <sz val="10"/>
      <name val="Arial"/>
      <family val="2"/>
    </font>
    <font>
      <vertAlign val="superscript"/>
      <sz val="10"/>
      <name val="Arial"/>
      <family val="2"/>
    </font>
    <font>
      <sz val="8"/>
      <color theme="1"/>
      <name val="Arial"/>
      <family val="2"/>
    </font>
    <font>
      <b/>
      <sz val="10"/>
      <color rgb="FFFF0000"/>
      <name val="Arial"/>
      <family val="2"/>
    </font>
    <font>
      <vertAlign val="superscript"/>
      <sz val="8"/>
      <color indexed="8"/>
      <name val="Arial"/>
      <family val="2"/>
    </font>
    <font>
      <sz val="8"/>
      <color rgb="FF000000"/>
      <name val="Arial"/>
      <family val="2"/>
    </font>
    <font>
      <vertAlign val="superscript"/>
      <sz val="8"/>
      <color rgb="FF000000"/>
      <name val="Arial"/>
      <family val="2"/>
    </font>
    <font>
      <b/>
      <sz val="8"/>
      <color theme="0"/>
      <name val="Arial"/>
      <family val="2"/>
    </font>
    <font>
      <sz val="7"/>
      <name val="Times New Roman"/>
      <family val="1"/>
    </font>
    <font>
      <b/>
      <sz val="8"/>
      <name val="Times New Roman"/>
      <family val="1"/>
    </font>
    <font>
      <b/>
      <sz val="14"/>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40008"/>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9" fontId="7" fillId="0" borderId="0" applyFont="0" applyFill="0" applyBorder="0" applyAlignment="0" applyProtection="0"/>
    <xf numFmtId="0" fontId="6" fillId="0" borderId="0"/>
    <xf numFmtId="0" fontId="7" fillId="0" borderId="0"/>
    <xf numFmtId="0" fontId="5" fillId="0" borderId="0"/>
    <xf numFmtId="0" fontId="5" fillId="0" borderId="0"/>
    <xf numFmtId="9" fontId="5" fillId="0" borderId="0" applyFont="0" applyFill="0" applyBorder="0" applyAlignment="0" applyProtection="0"/>
    <xf numFmtId="0" fontId="7" fillId="0" borderId="0"/>
    <xf numFmtId="0" fontId="33" fillId="0" borderId="0"/>
    <xf numFmtId="0" fontId="3" fillId="0" borderId="0"/>
    <xf numFmtId="0" fontId="3" fillId="0" borderId="0"/>
    <xf numFmtId="0" fontId="3" fillId="0" borderId="0"/>
    <xf numFmtId="9" fontId="3" fillId="0" borderId="0" applyFont="0" applyFill="0" applyBorder="0" applyAlignment="0" applyProtection="0"/>
    <xf numFmtId="0" fontId="44" fillId="0" borderId="0" applyNumberFormat="0" applyFill="0" applyBorder="0" applyAlignment="0" applyProtection="0">
      <alignment vertical="top"/>
      <protection locked="0"/>
    </xf>
    <xf numFmtId="9" fontId="17" fillId="0" borderId="0" applyFont="0" applyFill="0" applyBorder="0" applyAlignment="0" applyProtection="0"/>
    <xf numFmtId="0" fontId="46" fillId="0" borderId="0" applyNumberFormat="0" applyFill="0" applyBorder="0" applyAlignment="0" applyProtection="0"/>
    <xf numFmtId="0" fontId="2" fillId="0" borderId="0"/>
    <xf numFmtId="0" fontId="1" fillId="0" borderId="0"/>
  </cellStyleXfs>
  <cellXfs count="561">
    <xf numFmtId="0" fontId="0" fillId="0" borderId="0" xfId="0"/>
    <xf numFmtId="0" fontId="0" fillId="2" borderId="0" xfId="0"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xf numFmtId="0" fontId="9" fillId="2" borderId="0" xfId="0" applyFont="1" applyFill="1" applyBorder="1" applyAlignment="1">
      <alignment horizontal="right"/>
    </xf>
    <xf numFmtId="0" fontId="17" fillId="2" borderId="2" xfId="0" applyFont="1" applyFill="1" applyBorder="1" applyAlignment="1">
      <alignment wrapText="1"/>
    </xf>
    <xf numFmtId="0" fontId="17" fillId="2" borderId="0" xfId="0" applyFont="1" applyFill="1" applyBorder="1"/>
    <xf numFmtId="0" fontId="17" fillId="2" borderId="0" xfId="0" applyFont="1" applyFill="1" applyBorder="1" applyAlignment="1">
      <alignment horizontal="right"/>
    </xf>
    <xf numFmtId="0" fontId="0" fillId="2" borderId="0" xfId="0" applyFill="1" applyAlignment="1">
      <alignment horizontal="right"/>
    </xf>
    <xf numFmtId="0" fontId="16" fillId="2" borderId="2" xfId="0" applyFont="1" applyFill="1" applyBorder="1" applyAlignment="1">
      <alignment vertical="top"/>
    </xf>
    <xf numFmtId="0" fontId="16" fillId="2" borderId="3" xfId="0" applyFont="1" applyFill="1" applyBorder="1" applyAlignment="1">
      <alignment vertical="top"/>
    </xf>
    <xf numFmtId="0" fontId="17" fillId="2" borderId="0" xfId="0" applyFont="1" applyFill="1" applyBorder="1" applyAlignment="1">
      <alignment wrapText="1"/>
    </xf>
    <xf numFmtId="3" fontId="9" fillId="2" borderId="0" xfId="0" applyNumberFormat="1" applyFont="1" applyFill="1" applyBorder="1" applyAlignment="1">
      <alignment horizontal="right" wrapText="1"/>
    </xf>
    <xf numFmtId="0" fontId="15" fillId="2" borderId="0" xfId="0" applyFont="1" applyFill="1"/>
    <xf numFmtId="0" fontId="16" fillId="2" borderId="2" xfId="0" applyFont="1" applyFill="1" applyBorder="1" applyAlignment="1">
      <alignment vertical="top" wrapText="1"/>
    </xf>
    <xf numFmtId="0" fontId="16" fillId="2" borderId="2" xfId="0" applyFont="1" applyFill="1" applyBorder="1" applyAlignment="1">
      <alignment wrapText="1"/>
    </xf>
    <xf numFmtId="0" fontId="17" fillId="2" borderId="3" xfId="0" applyFont="1" applyFill="1" applyBorder="1" applyAlignment="1">
      <alignment horizontal="right" wrapText="1"/>
    </xf>
    <xf numFmtId="0" fontId="17" fillId="2" borderId="3" xfId="0" applyFont="1" applyFill="1" applyBorder="1" applyAlignment="1">
      <alignment horizontal="right" vertical="top" wrapText="1"/>
    </xf>
    <xf numFmtId="0" fontId="16" fillId="2" borderId="2" xfId="0" applyFont="1" applyFill="1" applyBorder="1" applyAlignment="1">
      <alignment horizontal="right" wrapText="1"/>
    </xf>
    <xf numFmtId="0" fontId="16" fillId="2" borderId="2" xfId="0" applyFont="1" applyFill="1" applyBorder="1" applyAlignment="1">
      <alignment horizontal="right"/>
    </xf>
    <xf numFmtId="0" fontId="17" fillId="2" borderId="0" xfId="0" applyFont="1" applyFill="1" applyBorder="1" applyAlignment="1">
      <alignment horizontal="right" wrapText="1"/>
    </xf>
    <xf numFmtId="0" fontId="17" fillId="2" borderId="0" xfId="0" applyFont="1" applyFill="1" applyBorder="1" applyAlignment="1"/>
    <xf numFmtId="0" fontId="17" fillId="2" borderId="2" xfId="0" applyFont="1" applyFill="1" applyBorder="1" applyAlignment="1"/>
    <xf numFmtId="0" fontId="16" fillId="2" borderId="1" xfId="0" applyFont="1" applyFill="1" applyBorder="1" applyAlignment="1">
      <alignment horizontal="center" vertical="top" wrapText="1"/>
    </xf>
    <xf numFmtId="0" fontId="16" fillId="2" borderId="0" xfId="0" applyFont="1" applyFill="1" applyBorder="1" applyAlignment="1">
      <alignment vertical="top" wrapText="1"/>
    </xf>
    <xf numFmtId="0" fontId="16" fillId="2" borderId="0" xfId="0" applyFont="1" applyFill="1" applyBorder="1" applyAlignment="1">
      <alignment horizontal="right" vertical="top" wrapText="1"/>
    </xf>
    <xf numFmtId="0" fontId="16" fillId="2" borderId="0" xfId="0" applyFont="1" applyFill="1" applyBorder="1" applyAlignment="1">
      <alignment wrapText="1"/>
    </xf>
    <xf numFmtId="3" fontId="16" fillId="2" borderId="0" xfId="0" applyNumberFormat="1" applyFont="1" applyFill="1" applyBorder="1" applyAlignment="1">
      <alignment horizontal="right" wrapText="1"/>
    </xf>
    <xf numFmtId="3" fontId="17" fillId="2" borderId="2" xfId="0" applyNumberFormat="1" applyFont="1" applyFill="1" applyBorder="1" applyAlignment="1">
      <alignment horizontal="right" wrapText="1"/>
    </xf>
    <xf numFmtId="0" fontId="17" fillId="2" borderId="3" xfId="0" applyFont="1" applyFill="1" applyBorder="1" applyAlignment="1"/>
    <xf numFmtId="0" fontId="17" fillId="2" borderId="3" xfId="0" applyFont="1" applyFill="1" applyBorder="1" applyAlignment="1">
      <alignment wrapText="1"/>
    </xf>
    <xf numFmtId="0" fontId="17" fillId="2" borderId="2" xfId="0" applyFont="1" applyFill="1" applyBorder="1" applyAlignment="1">
      <alignment horizontal="left" wrapText="1"/>
    </xf>
    <xf numFmtId="3" fontId="17" fillId="2" borderId="0" xfId="0" applyNumberFormat="1" applyFont="1" applyFill="1" applyBorder="1" applyAlignment="1">
      <alignment horizontal="right" wrapText="1"/>
    </xf>
    <xf numFmtId="3" fontId="17" fillId="2" borderId="3" xfId="0" applyNumberFormat="1" applyFont="1" applyFill="1" applyBorder="1" applyAlignment="1">
      <alignment horizontal="right" wrapText="1"/>
    </xf>
    <xf numFmtId="0" fontId="17" fillId="2" borderId="3" xfId="0" applyFont="1" applyFill="1" applyBorder="1" applyAlignment="1">
      <alignment vertical="top" wrapText="1"/>
    </xf>
    <xf numFmtId="164" fontId="0" fillId="2" borderId="0" xfId="0" applyNumberFormat="1" applyFill="1" applyAlignment="1">
      <alignment horizontal="left"/>
    </xf>
    <xf numFmtId="0" fontId="16" fillId="2" borderId="0" xfId="0" applyFont="1" applyFill="1" applyBorder="1" applyAlignment="1">
      <alignment vertical="top"/>
    </xf>
    <xf numFmtId="166" fontId="0" fillId="2" borderId="0" xfId="0" applyNumberFormat="1" applyFill="1" applyAlignment="1">
      <alignment horizontal="left"/>
    </xf>
    <xf numFmtId="167" fontId="0" fillId="2" borderId="0" xfId="0" applyNumberFormat="1" applyFill="1"/>
    <xf numFmtId="167" fontId="17"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167" fontId="17" fillId="2" borderId="0" xfId="0" applyNumberFormat="1" applyFont="1" applyFill="1" applyBorder="1" applyAlignment="1">
      <alignment horizontal="right" wrapText="1"/>
    </xf>
    <xf numFmtId="1" fontId="16" fillId="2" borderId="0" xfId="0" applyNumberFormat="1" applyFont="1" applyFill="1" applyBorder="1" applyAlignment="1">
      <alignment horizontal="right" wrapText="1"/>
    </xf>
    <xf numFmtId="0" fontId="7" fillId="2" borderId="0" xfId="0" applyFont="1" applyFill="1"/>
    <xf numFmtId="164" fontId="17" fillId="2" borderId="2" xfId="0" applyNumberFormat="1" applyFont="1" applyFill="1" applyBorder="1" applyAlignment="1">
      <alignment horizontal="left" wrapText="1"/>
    </xf>
    <xf numFmtId="165" fontId="24" fillId="2" borderId="0" xfId="0" applyNumberFormat="1" applyFont="1" applyFill="1" applyBorder="1" applyAlignment="1">
      <alignment horizontal="left"/>
    </xf>
    <xf numFmtId="0" fontId="16" fillId="2" borderId="1" xfId="0" applyFont="1" applyFill="1" applyBorder="1"/>
    <xf numFmtId="0" fontId="0" fillId="2" borderId="0" xfId="0" applyFill="1" applyAlignment="1">
      <alignment vertical="center"/>
    </xf>
    <xf numFmtId="0" fontId="16" fillId="2" borderId="2" xfId="0" applyFont="1" applyFill="1" applyBorder="1" applyAlignment="1"/>
    <xf numFmtId="0" fontId="16" fillId="2" borderId="0" xfId="0" applyFont="1" applyFill="1" applyBorder="1" applyAlignment="1"/>
    <xf numFmtId="0" fontId="17" fillId="2" borderId="3" xfId="0" applyFont="1" applyFill="1" applyBorder="1"/>
    <xf numFmtId="3" fontId="16" fillId="2" borderId="2" xfId="0" applyNumberFormat="1" applyFont="1" applyFill="1" applyBorder="1" applyAlignment="1">
      <alignment horizontal="right" wrapText="1"/>
    </xf>
    <xf numFmtId="167" fontId="17" fillId="2" borderId="3" xfId="0" applyNumberFormat="1" applyFont="1" applyFill="1" applyBorder="1" applyAlignment="1">
      <alignment horizontal="right" wrapText="1"/>
    </xf>
    <xf numFmtId="0" fontId="17" fillId="2" borderId="3" xfId="0" applyFont="1" applyFill="1" applyBorder="1" applyAlignment="1">
      <alignment vertical="top"/>
    </xf>
    <xf numFmtId="0" fontId="0" fillId="2" borderId="0" xfId="0" applyFill="1" applyAlignment="1">
      <alignment vertical="top"/>
    </xf>
    <xf numFmtId="167" fontId="17" fillId="2" borderId="3" xfId="0" applyNumberFormat="1" applyFont="1" applyFill="1" applyBorder="1" applyAlignment="1">
      <alignment horizontal="right"/>
    </xf>
    <xf numFmtId="0" fontId="16" fillId="2" borderId="0" xfId="0" applyFont="1" applyFill="1" applyBorder="1"/>
    <xf numFmtId="0" fontId="16" fillId="2" borderId="2" xfId="0" applyFont="1" applyFill="1" applyBorder="1"/>
    <xf numFmtId="167" fontId="16" fillId="2" borderId="2" xfId="0" applyNumberFormat="1" applyFont="1" applyFill="1" applyBorder="1" applyAlignment="1">
      <alignment horizontal="right" wrapText="1"/>
    </xf>
    <xf numFmtId="167" fontId="16" fillId="2" borderId="2" xfId="0" applyNumberFormat="1" applyFont="1" applyFill="1" applyBorder="1" applyAlignment="1">
      <alignment horizontal="right"/>
    </xf>
    <xf numFmtId="0" fontId="17" fillId="2" borderId="2" xfId="0" applyFont="1" applyFill="1" applyBorder="1"/>
    <xf numFmtId="0" fontId="0" fillId="2" borderId="0" xfId="0" applyFill="1" applyBorder="1"/>
    <xf numFmtId="0" fontId="17" fillId="2" borderId="2" xfId="0" applyFont="1" applyFill="1" applyBorder="1" applyAlignment="1">
      <alignment horizontal="right" vertical="center"/>
    </xf>
    <xf numFmtId="167" fontId="17" fillId="2" borderId="2" xfId="0" applyNumberFormat="1" applyFont="1" applyFill="1" applyBorder="1" applyAlignment="1">
      <alignment horizontal="right" vertical="center" wrapText="1"/>
    </xf>
    <xf numFmtId="0" fontId="16" fillId="2" borderId="3" xfId="0" applyFont="1" applyFill="1" applyBorder="1" applyAlignment="1">
      <alignment vertical="center" wrapText="1"/>
    </xf>
    <xf numFmtId="0" fontId="17" fillId="2" borderId="3" xfId="0" applyFont="1" applyFill="1" applyBorder="1" applyAlignment="1">
      <alignment horizontal="right" vertical="center" wrapText="1"/>
    </xf>
    <xf numFmtId="167" fontId="17" fillId="2" borderId="3" xfId="0" applyNumberFormat="1" applyFont="1" applyFill="1" applyBorder="1" applyAlignment="1">
      <alignment horizontal="right" vertical="center" wrapText="1"/>
    </xf>
    <xf numFmtId="0" fontId="26" fillId="2" borderId="0" xfId="0" applyFont="1" applyFill="1"/>
    <xf numFmtId="0" fontId="16" fillId="2" borderId="3" xfId="0" applyFont="1" applyFill="1" applyBorder="1" applyAlignment="1">
      <alignment horizontal="right" vertical="top"/>
    </xf>
    <xf numFmtId="9" fontId="0" fillId="2" borderId="0" xfId="1" applyFont="1" applyFill="1"/>
    <xf numFmtId="0" fontId="21" fillId="2" borderId="0" xfId="0" applyFont="1" applyFill="1"/>
    <xf numFmtId="0" fontId="0" fillId="2" borderId="3" xfId="0" applyFill="1" applyBorder="1"/>
    <xf numFmtId="164" fontId="25" fillId="2" borderId="0" xfId="0" applyNumberFormat="1" applyFont="1" applyFill="1" applyBorder="1" applyAlignment="1">
      <alignment horizontal="left"/>
    </xf>
    <xf numFmtId="164" fontId="24" fillId="2" borderId="0" xfId="0" applyNumberFormat="1" applyFont="1" applyFill="1" applyBorder="1" applyAlignment="1">
      <alignment horizontal="left"/>
    </xf>
    <xf numFmtId="1" fontId="17" fillId="2" borderId="0" xfId="0" applyNumberFormat="1" applyFont="1" applyFill="1" applyBorder="1" applyAlignment="1">
      <alignment horizontal="right"/>
    </xf>
    <xf numFmtId="1" fontId="17" fillId="2" borderId="3" xfId="0" applyNumberFormat="1" applyFont="1" applyFill="1" applyBorder="1" applyAlignment="1">
      <alignment horizontal="right"/>
    </xf>
    <xf numFmtId="164" fontId="24" fillId="2" borderId="3" xfId="0" applyNumberFormat="1" applyFont="1" applyFill="1" applyBorder="1" applyAlignment="1">
      <alignment horizontal="left"/>
    </xf>
    <xf numFmtId="164" fontId="25" fillId="2" borderId="2" xfId="0" applyNumberFormat="1" applyFont="1" applyFill="1" applyBorder="1" applyAlignment="1">
      <alignment horizontal="left"/>
    </xf>
    <xf numFmtId="3" fontId="16" fillId="2" borderId="2" xfId="0" applyNumberFormat="1" applyFont="1" applyFill="1" applyBorder="1" applyAlignment="1">
      <alignment horizontal="right"/>
    </xf>
    <xf numFmtId="3" fontId="17" fillId="2" borderId="0" xfId="0" applyNumberFormat="1" applyFont="1" applyFill="1" applyBorder="1" applyAlignment="1">
      <alignment horizontal="right"/>
    </xf>
    <xf numFmtId="3" fontId="17" fillId="2" borderId="3" xfId="0" applyNumberFormat="1" applyFont="1" applyFill="1" applyBorder="1" applyAlignment="1">
      <alignment horizontal="right"/>
    </xf>
    <xf numFmtId="166" fontId="25" fillId="2" borderId="2" xfId="0" applyNumberFormat="1" applyFont="1" applyFill="1" applyBorder="1" applyAlignment="1">
      <alignment horizontal="left"/>
    </xf>
    <xf numFmtId="166" fontId="24" fillId="2" borderId="0" xfId="0" applyNumberFormat="1" applyFont="1" applyFill="1" applyBorder="1" applyAlignment="1">
      <alignment horizontal="left"/>
    </xf>
    <xf numFmtId="166" fontId="24" fillId="2" borderId="3" xfId="0" applyNumberFormat="1" applyFont="1" applyFill="1" applyBorder="1" applyAlignment="1">
      <alignment horizontal="left"/>
    </xf>
    <xf numFmtId="165" fontId="24" fillId="2" borderId="3" xfId="0" applyNumberFormat="1" applyFont="1" applyFill="1" applyBorder="1" applyAlignment="1">
      <alignment horizontal="left"/>
    </xf>
    <xf numFmtId="3" fontId="16" fillId="2" borderId="0" xfId="0" applyNumberFormat="1" applyFont="1" applyFill="1" applyBorder="1" applyAlignment="1">
      <alignment horizontal="right"/>
    </xf>
    <xf numFmtId="0" fontId="26" fillId="2" borderId="0" xfId="0" applyFont="1" applyFill="1" applyBorder="1"/>
    <xf numFmtId="1" fontId="17" fillId="2" borderId="2" xfId="0" applyNumberFormat="1" applyFont="1" applyFill="1" applyBorder="1" applyAlignment="1">
      <alignment horizontal="right"/>
    </xf>
    <xf numFmtId="1" fontId="17" fillId="3" borderId="0" xfId="0" applyNumberFormat="1" applyFont="1" applyFill="1" applyBorder="1" applyAlignment="1">
      <alignment horizontal="right"/>
    </xf>
    <xf numFmtId="0" fontId="0" fillId="3" borderId="0" xfId="0" applyFill="1"/>
    <xf numFmtId="0" fontId="15" fillId="3" borderId="0" xfId="0" applyFont="1" applyFill="1"/>
    <xf numFmtId="167" fontId="0" fillId="3" borderId="0" xfId="0" applyNumberFormat="1" applyFill="1"/>
    <xf numFmtId="0" fontId="7" fillId="3" borderId="0" xfId="0" applyFont="1" applyFill="1"/>
    <xf numFmtId="167" fontId="7" fillId="3" borderId="0" xfId="0" applyNumberFormat="1" applyFont="1" applyFill="1"/>
    <xf numFmtId="0" fontId="16" fillId="2" borderId="2" xfId="0" applyFont="1" applyFill="1" applyBorder="1" applyAlignment="1">
      <alignment vertical="top"/>
    </xf>
    <xf numFmtId="0" fontId="16" fillId="2" borderId="0" xfId="0" applyFont="1" applyFill="1" applyBorder="1" applyAlignment="1">
      <alignment vertical="top"/>
    </xf>
    <xf numFmtId="49" fontId="12" fillId="2" borderId="0" xfId="0" applyNumberFormat="1" applyFont="1" applyFill="1"/>
    <xf numFmtId="49" fontId="10" fillId="2" borderId="1" xfId="0" applyNumberFormat="1" applyFont="1" applyFill="1" applyBorder="1" applyAlignment="1">
      <alignment wrapText="1"/>
    </xf>
    <xf numFmtId="49" fontId="9" fillId="2" borderId="0" xfId="0" applyNumberFormat="1" applyFont="1" applyFill="1" applyBorder="1" applyAlignment="1">
      <alignment horizontal="left" wrapText="1"/>
    </xf>
    <xf numFmtId="164" fontId="25" fillId="2" borderId="2" xfId="0" applyNumberFormat="1" applyFont="1" applyFill="1" applyBorder="1" applyAlignment="1">
      <alignment horizontal="left" wrapText="1"/>
    </xf>
    <xf numFmtId="164" fontId="24" fillId="2" borderId="0" xfId="0" applyNumberFormat="1" applyFont="1" applyFill="1" applyBorder="1" applyAlignment="1">
      <alignment horizontal="left" wrapText="1"/>
    </xf>
    <xf numFmtId="164" fontId="24" fillId="2" borderId="3" xfId="0" applyNumberFormat="1" applyFont="1" applyFill="1" applyBorder="1" applyAlignment="1">
      <alignment horizontal="left" wrapText="1"/>
    </xf>
    <xf numFmtId="164" fontId="24" fillId="2" borderId="2" xfId="0" applyNumberFormat="1" applyFont="1" applyFill="1" applyBorder="1" applyAlignment="1">
      <alignment horizontal="left" wrapText="1"/>
    </xf>
    <xf numFmtId="3" fontId="10" fillId="2" borderId="1" xfId="0" applyNumberFormat="1" applyFont="1" applyFill="1" applyBorder="1" applyAlignment="1">
      <alignment horizontal="right" wrapText="1"/>
    </xf>
    <xf numFmtId="3" fontId="9" fillId="2" borderId="0" xfId="0" applyNumberFormat="1" applyFont="1" applyFill="1"/>
    <xf numFmtId="49" fontId="9" fillId="2" borderId="0" xfId="0" applyNumberFormat="1" applyFont="1" applyFill="1"/>
    <xf numFmtId="0" fontId="17" fillId="2" borderId="3" xfId="0" applyFont="1" applyFill="1" applyBorder="1" applyAlignment="1">
      <alignment horizontal="left" vertical="center" wrapText="1"/>
    </xf>
    <xf numFmtId="0" fontId="12" fillId="0" borderId="0" xfId="0" applyFont="1" applyAlignment="1">
      <alignment vertical="center"/>
    </xf>
    <xf numFmtId="0" fontId="8" fillId="0" borderId="0" xfId="0" applyFont="1" applyAlignment="1">
      <alignment vertical="center"/>
    </xf>
    <xf numFmtId="167" fontId="17" fillId="3" borderId="0" xfId="0" applyNumberFormat="1" applyFont="1" applyFill="1" applyBorder="1" applyAlignment="1">
      <alignment horizontal="right"/>
    </xf>
    <xf numFmtId="164" fontId="24" fillId="3" borderId="0" xfId="0" applyNumberFormat="1" applyFont="1" applyFill="1" applyBorder="1" applyAlignment="1">
      <alignment horizontal="left"/>
    </xf>
    <xf numFmtId="3" fontId="17" fillId="3" borderId="0" xfId="0" applyNumberFormat="1" applyFont="1" applyFill="1" applyBorder="1" applyAlignment="1">
      <alignment horizontal="right"/>
    </xf>
    <xf numFmtId="0" fontId="17" fillId="2" borderId="3" xfId="0" applyFont="1" applyFill="1" applyBorder="1" applyAlignment="1">
      <alignment wrapText="1"/>
    </xf>
    <xf numFmtId="0" fontId="16" fillId="2" borderId="2" xfId="0" applyFont="1" applyFill="1" applyBorder="1" applyAlignment="1">
      <alignment vertical="top"/>
    </xf>
    <xf numFmtId="168" fontId="0" fillId="2" borderId="0" xfId="0" applyNumberFormat="1" applyFill="1"/>
    <xf numFmtId="0" fontId="16" fillId="3" borderId="2" xfId="0" applyFont="1" applyFill="1" applyBorder="1"/>
    <xf numFmtId="0" fontId="17" fillId="3" borderId="0" xfId="0" applyFont="1" applyFill="1" applyBorder="1" applyAlignment="1">
      <alignment wrapText="1"/>
    </xf>
    <xf numFmtId="0" fontId="17" fillId="3" borderId="0" xfId="0" applyFont="1" applyFill="1" applyBorder="1"/>
    <xf numFmtId="166" fontId="24" fillId="3" borderId="0" xfId="0" applyNumberFormat="1" applyFont="1" applyFill="1" applyBorder="1" applyAlignment="1">
      <alignment horizontal="left"/>
    </xf>
    <xf numFmtId="0" fontId="16" fillId="3" borderId="0" xfId="0" applyFont="1" applyFill="1" applyBorder="1"/>
    <xf numFmtId="0" fontId="17" fillId="3" borderId="0" xfId="0" applyFont="1" applyFill="1" applyBorder="1" applyAlignment="1"/>
    <xf numFmtId="0" fontId="15" fillId="2" borderId="0" xfId="0" applyFont="1" applyFill="1" applyBorder="1" applyAlignment="1"/>
    <xf numFmtId="0" fontId="19" fillId="2" borderId="0" xfId="0" applyFont="1" applyFill="1"/>
    <xf numFmtId="0" fontId="17" fillId="2" borderId="0" xfId="0" applyFont="1" applyFill="1"/>
    <xf numFmtId="167" fontId="17" fillId="2" borderId="0" xfId="0" applyNumberFormat="1" applyFont="1" applyFill="1"/>
    <xf numFmtId="0" fontId="15" fillId="2" borderId="0" xfId="0" applyFont="1" applyFill="1" applyAlignment="1">
      <alignment horizontal="right"/>
    </xf>
    <xf numFmtId="9" fontId="17" fillId="3" borderId="0" xfId="1" applyFont="1" applyFill="1"/>
    <xf numFmtId="0" fontId="12" fillId="3" borderId="0" xfId="0" applyFont="1" applyFill="1" applyAlignment="1">
      <alignment vertical="center"/>
    </xf>
    <xf numFmtId="0" fontId="8" fillId="3" borderId="0" xfId="0" applyFont="1" applyFill="1" applyAlignment="1">
      <alignment vertical="center"/>
    </xf>
    <xf numFmtId="0" fontId="8" fillId="3" borderId="0" xfId="0" applyFont="1" applyFill="1"/>
    <xf numFmtId="0" fontId="12" fillId="3" borderId="0" xfId="0" applyFont="1" applyFill="1"/>
    <xf numFmtId="0" fontId="16" fillId="2" borderId="2" xfId="0" applyFont="1" applyFill="1" applyBorder="1" applyAlignment="1">
      <alignment vertical="top" wrapText="1"/>
    </xf>
    <xf numFmtId="0" fontId="16" fillId="2" borderId="2" xfId="0" applyFont="1" applyFill="1" applyBorder="1" applyAlignment="1">
      <alignment vertical="top"/>
    </xf>
    <xf numFmtId="0" fontId="17" fillId="3" borderId="0" xfId="0" applyFont="1" applyFill="1" applyBorder="1" applyAlignment="1">
      <alignment wrapText="1"/>
    </xf>
    <xf numFmtId="0" fontId="13" fillId="2" borderId="0" xfId="0" applyFont="1" applyFill="1"/>
    <xf numFmtId="0" fontId="13" fillId="3" borderId="0" xfId="0" applyFont="1" applyFill="1"/>
    <xf numFmtId="1" fontId="0" fillId="3" borderId="0" xfId="0" applyNumberFormat="1" applyFill="1"/>
    <xf numFmtId="0" fontId="16" fillId="3" borderId="2" xfId="0" applyFont="1" applyFill="1" applyBorder="1" applyAlignment="1">
      <alignment vertical="top"/>
    </xf>
    <xf numFmtId="0" fontId="17" fillId="3" borderId="3" xfId="0" applyFont="1" applyFill="1" applyBorder="1" applyAlignment="1">
      <alignment wrapText="1"/>
    </xf>
    <xf numFmtId="1" fontId="17" fillId="3" borderId="3" xfId="0" applyNumberFormat="1" applyFont="1" applyFill="1" applyBorder="1" applyAlignment="1">
      <alignment horizontal="right"/>
    </xf>
    <xf numFmtId="164" fontId="24" fillId="3" borderId="3" xfId="0" applyNumberFormat="1" applyFont="1" applyFill="1" applyBorder="1" applyAlignment="1">
      <alignment horizontal="left"/>
    </xf>
    <xf numFmtId="0" fontId="16" fillId="2" borderId="0" xfId="0" applyFont="1" applyFill="1" applyBorder="1" applyAlignment="1">
      <alignment horizontal="center" vertical="top" wrapText="1"/>
    </xf>
    <xf numFmtId="0" fontId="0" fillId="2" borderId="0" xfId="0" applyFill="1" applyAlignment="1">
      <alignment horizontal="center"/>
    </xf>
    <xf numFmtId="0" fontId="13" fillId="2" borderId="0" xfId="0" applyFont="1" applyFill="1"/>
    <xf numFmtId="0" fontId="13" fillId="2" borderId="0" xfId="0" applyFont="1" applyFill="1" applyAlignment="1"/>
    <xf numFmtId="0" fontId="17" fillId="3" borderId="0" xfId="0" applyFont="1" applyFill="1" applyBorder="1" applyAlignment="1">
      <alignment wrapText="1"/>
    </xf>
    <xf numFmtId="0" fontId="9"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7" fillId="3" borderId="0" xfId="0" applyFont="1" applyFill="1"/>
    <xf numFmtId="49" fontId="20" fillId="3" borderId="0" xfId="0" applyNumberFormat="1" applyFont="1" applyFill="1" applyAlignment="1">
      <alignment horizontal="left" vertical="top"/>
    </xf>
    <xf numFmtId="0" fontId="17" fillId="3" borderId="0" xfId="0" applyFont="1" applyFill="1" applyBorder="1" applyAlignment="1">
      <alignment horizontal="left"/>
    </xf>
    <xf numFmtId="0" fontId="20" fillId="3" borderId="0" xfId="0" applyNumberFormat="1" applyFont="1" applyFill="1" applyAlignment="1">
      <alignment horizontal="left" vertical="top"/>
    </xf>
    <xf numFmtId="0" fontId="0" fillId="3" borderId="0" xfId="0" applyFill="1" applyAlignment="1">
      <alignment horizontal="center"/>
    </xf>
    <xf numFmtId="0" fontId="0" fillId="3" borderId="0" xfId="0" applyFill="1" applyAlignment="1">
      <alignment vertical="top" wrapText="1"/>
    </xf>
    <xf numFmtId="0" fontId="13" fillId="2" borderId="0" xfId="0" applyFont="1" applyFill="1" applyAlignment="1">
      <alignment wrapText="1"/>
    </xf>
    <xf numFmtId="0" fontId="16" fillId="2" borderId="2" xfId="0" applyFont="1" applyFill="1" applyBorder="1" applyAlignment="1">
      <alignment vertical="top"/>
    </xf>
    <xf numFmtId="0" fontId="16" fillId="2" borderId="0" xfId="0" applyFont="1" applyFill="1" applyBorder="1" applyAlignment="1">
      <alignment vertical="top"/>
    </xf>
    <xf numFmtId="0" fontId="13" fillId="2" borderId="0" xfId="0" applyFont="1" applyFill="1" applyAlignment="1"/>
    <xf numFmtId="0" fontId="16" fillId="2" borderId="0" xfId="0" applyFont="1" applyFill="1" applyBorder="1" applyAlignment="1">
      <alignment horizontal="right"/>
    </xf>
    <xf numFmtId="167" fontId="16" fillId="2" borderId="0" xfId="0" applyNumberFormat="1" applyFont="1" applyFill="1" applyBorder="1" applyAlignment="1">
      <alignment horizontal="right"/>
    </xf>
    <xf numFmtId="0" fontId="13" fillId="3" borderId="0" xfId="0" applyFont="1" applyFill="1" applyAlignment="1"/>
    <xf numFmtId="0" fontId="12" fillId="3" borderId="0" xfId="5" applyFont="1" applyFill="1"/>
    <xf numFmtId="0" fontId="5" fillId="3" borderId="0" xfId="5" applyFill="1"/>
    <xf numFmtId="0" fontId="5" fillId="3" borderId="2" xfId="5" applyFill="1" applyBorder="1"/>
    <xf numFmtId="0" fontId="5" fillId="3" borderId="1" xfId="5" applyFill="1" applyBorder="1"/>
    <xf numFmtId="0" fontId="16" fillId="3" borderId="3" xfId="5" applyFont="1" applyFill="1" applyBorder="1" applyAlignment="1">
      <alignment horizontal="center" vertical="top" wrapText="1"/>
    </xf>
    <xf numFmtId="0" fontId="16" fillId="3" borderId="1" xfId="5" applyFont="1" applyFill="1" applyBorder="1" applyAlignment="1">
      <alignment horizontal="center" vertical="top" wrapText="1"/>
    </xf>
    <xf numFmtId="0" fontId="16" fillId="3" borderId="2" xfId="5" applyFont="1" applyFill="1" applyBorder="1" applyAlignment="1"/>
    <xf numFmtId="0" fontId="17" fillId="3" borderId="2" xfId="5" applyFont="1" applyFill="1" applyBorder="1" applyAlignment="1">
      <alignment wrapText="1"/>
    </xf>
    <xf numFmtId="3" fontId="16" fillId="3" borderId="2" xfId="5" applyNumberFormat="1" applyFont="1" applyFill="1" applyBorder="1" applyAlignment="1">
      <alignment horizontal="right" wrapText="1"/>
    </xf>
    <xf numFmtId="164" fontId="25" fillId="3" borderId="2" xfId="5" applyNumberFormat="1" applyFont="1" applyFill="1" applyBorder="1" applyAlignment="1">
      <alignment horizontal="left" wrapText="1"/>
    </xf>
    <xf numFmtId="0" fontId="17" fillId="3" borderId="0" xfId="5" applyFont="1" applyFill="1" applyBorder="1" applyAlignment="1">
      <alignment horizontal="left" indent="1"/>
    </xf>
    <xf numFmtId="0" fontId="17" fillId="3" borderId="0" xfId="5" applyFont="1" applyFill="1" applyBorder="1" applyAlignment="1">
      <alignment wrapText="1"/>
    </xf>
    <xf numFmtId="3" fontId="17" fillId="3" borderId="0" xfId="5" applyNumberFormat="1" applyFont="1" applyFill="1" applyBorder="1" applyAlignment="1">
      <alignment horizontal="right" wrapText="1"/>
    </xf>
    <xf numFmtId="164" fontId="24" fillId="3" borderId="0" xfId="5" applyNumberFormat="1" applyFont="1" applyFill="1" applyBorder="1" applyAlignment="1">
      <alignment horizontal="left" wrapText="1"/>
    </xf>
    <xf numFmtId="0" fontId="17" fillId="3" borderId="0" xfId="5" applyFont="1" applyFill="1" applyBorder="1" applyAlignment="1">
      <alignment horizontal="left" wrapText="1" indent="1"/>
    </xf>
    <xf numFmtId="0" fontId="28" fillId="5" borderId="0" xfId="5" applyFont="1" applyFill="1" applyBorder="1"/>
    <xf numFmtId="1" fontId="28" fillId="5" borderId="0" xfId="5" applyNumberFormat="1" applyFont="1" applyFill="1" applyBorder="1"/>
    <xf numFmtId="164" fontId="28" fillId="5" borderId="0" xfId="5" applyNumberFormat="1" applyFont="1" applyFill="1" applyBorder="1" applyAlignment="1">
      <alignment horizontal="left"/>
    </xf>
    <xf numFmtId="0" fontId="16" fillId="5" borderId="2" xfId="5" applyFont="1" applyFill="1" applyBorder="1" applyAlignment="1">
      <alignment wrapText="1"/>
    </xf>
    <xf numFmtId="0" fontId="28" fillId="3" borderId="3" xfId="5" applyFont="1" applyFill="1" applyBorder="1" applyAlignment="1">
      <alignment wrapText="1"/>
    </xf>
    <xf numFmtId="0" fontId="16" fillId="5" borderId="0" xfId="5" applyFont="1" applyFill="1" applyBorder="1"/>
    <xf numFmtId="3" fontId="16" fillId="5" borderId="0" xfId="5" applyNumberFormat="1" applyFont="1" applyFill="1" applyBorder="1" applyAlignment="1">
      <alignment horizontal="right"/>
    </xf>
    <xf numFmtId="164" fontId="25" fillId="5" borderId="0" xfId="5" applyNumberFormat="1" applyFont="1" applyFill="1" applyBorder="1" applyAlignment="1">
      <alignment horizontal="left"/>
    </xf>
    <xf numFmtId="0" fontId="16" fillId="5" borderId="0" xfId="5" applyFont="1" applyFill="1" applyBorder="1" applyAlignment="1">
      <alignment horizontal="left" wrapText="1" indent="1"/>
    </xf>
    <xf numFmtId="0" fontId="16" fillId="5" borderId="0" xfId="5" applyFont="1" applyFill="1" applyBorder="1" applyAlignment="1">
      <alignment horizontal="left" indent="2"/>
    </xf>
    <xf numFmtId="0" fontId="17" fillId="5" borderId="0" xfId="5" applyFont="1" applyFill="1" applyBorder="1" applyAlignment="1">
      <alignment horizontal="left" indent="2"/>
    </xf>
    <xf numFmtId="0" fontId="17" fillId="5" borderId="0" xfId="5" applyFont="1" applyFill="1" applyBorder="1" applyAlignment="1">
      <alignment horizontal="left" indent="4"/>
    </xf>
    <xf numFmtId="3" fontId="17" fillId="5" borderId="0" xfId="5" applyNumberFormat="1" applyFont="1" applyFill="1" applyBorder="1" applyAlignment="1">
      <alignment horizontal="right"/>
    </xf>
    <xf numFmtId="164" fontId="24" fillId="5" borderId="0" xfId="5" applyNumberFormat="1" applyFont="1" applyFill="1" applyBorder="1" applyAlignment="1">
      <alignment horizontal="left"/>
    </xf>
    <xf numFmtId="0" fontId="17" fillId="5" borderId="0" xfId="5" applyFont="1" applyFill="1" applyBorder="1" applyAlignment="1">
      <alignment horizontal="left" wrapText="1" indent="2"/>
    </xf>
    <xf numFmtId="0" fontId="17" fillId="5" borderId="3" xfId="5" applyFont="1" applyFill="1" applyBorder="1" applyAlignment="1">
      <alignment horizontal="left" wrapText="1" indent="2"/>
    </xf>
    <xf numFmtId="0" fontId="17" fillId="5" borderId="3" xfId="5" applyFont="1" applyFill="1" applyBorder="1" applyAlignment="1">
      <alignment horizontal="left" indent="4"/>
    </xf>
    <xf numFmtId="3" fontId="17" fillId="5" borderId="3" xfId="5" applyNumberFormat="1" applyFont="1" applyFill="1" applyBorder="1" applyAlignment="1">
      <alignment horizontal="right"/>
    </xf>
    <xf numFmtId="164" fontId="24" fillId="5" borderId="3" xfId="5" applyNumberFormat="1" applyFont="1" applyFill="1" applyBorder="1" applyAlignment="1">
      <alignment horizontal="left"/>
    </xf>
    <xf numFmtId="0" fontId="16" fillId="3" borderId="0" xfId="5" applyFont="1" applyFill="1" applyBorder="1" applyAlignment="1">
      <alignment horizontal="center" vertical="top" wrapText="1"/>
    </xf>
    <xf numFmtId="0" fontId="16" fillId="3" borderId="2" xfId="5" applyFont="1" applyFill="1" applyBorder="1" applyAlignment="1">
      <alignment horizontal="center" vertical="top" wrapText="1"/>
    </xf>
    <xf numFmtId="0" fontId="16" fillId="3" borderId="2" xfId="5" applyFont="1" applyFill="1" applyBorder="1" applyAlignment="1">
      <alignment horizontal="left" vertical="top" wrapText="1"/>
    </xf>
    <xf numFmtId="164" fontId="24" fillId="3" borderId="0" xfId="5" applyNumberFormat="1" applyFont="1" applyFill="1" applyBorder="1" applyAlignment="1">
      <alignment horizontal="right" wrapText="1"/>
    </xf>
    <xf numFmtId="0" fontId="5" fillId="3" borderId="0" xfId="5" applyFill="1" applyBorder="1"/>
    <xf numFmtId="0" fontId="16" fillId="3" borderId="3" xfId="5" applyFont="1" applyFill="1" applyBorder="1" applyAlignment="1">
      <alignment horizontal="left" vertical="top" wrapText="1"/>
    </xf>
    <xf numFmtId="0" fontId="17" fillId="3" borderId="3" xfId="5" applyFont="1" applyFill="1" applyBorder="1" applyAlignment="1">
      <alignment wrapText="1"/>
    </xf>
    <xf numFmtId="3" fontId="17" fillId="3" borderId="3" xfId="5" applyNumberFormat="1" applyFont="1" applyFill="1" applyBorder="1" applyAlignment="1">
      <alignment horizontal="right" wrapText="1"/>
    </xf>
    <xf numFmtId="164" fontId="24" fillId="3" borderId="3" xfId="5" applyNumberFormat="1" applyFont="1" applyFill="1" applyBorder="1" applyAlignment="1">
      <alignment horizontal="right" wrapText="1"/>
    </xf>
    <xf numFmtId="0" fontId="17" fillId="4" borderId="0" xfId="5" applyFont="1" applyFill="1" applyBorder="1" applyAlignment="1"/>
    <xf numFmtId="0" fontId="30" fillId="3" borderId="2" xfId="5" applyFont="1" applyFill="1" applyBorder="1" applyAlignment="1">
      <alignment horizontal="left" vertical="top" wrapText="1"/>
    </xf>
    <xf numFmtId="0" fontId="16" fillId="3" borderId="0" xfId="5" applyFont="1" applyFill="1" applyBorder="1" applyAlignment="1">
      <alignment horizontal="left" vertical="top" wrapText="1" indent="1"/>
    </xf>
    <xf numFmtId="0" fontId="17" fillId="3" borderId="0" xfId="5" applyFont="1" applyFill="1" applyBorder="1" applyAlignment="1">
      <alignment horizontal="left" indent="2"/>
    </xf>
    <xf numFmtId="0" fontId="17" fillId="3" borderId="0" xfId="5" applyFont="1" applyFill="1" applyBorder="1" applyAlignment="1">
      <alignment horizontal="left" wrapText="1" indent="2"/>
    </xf>
    <xf numFmtId="0" fontId="17" fillId="3" borderId="3" xfId="5" applyFont="1" applyFill="1" applyBorder="1" applyAlignment="1">
      <alignment horizontal="left" wrapText="1" indent="2"/>
    </xf>
    <xf numFmtId="0" fontId="17" fillId="4" borderId="0" xfId="5" applyFont="1" applyFill="1" applyBorder="1" applyAlignment="1">
      <alignment horizontal="left" wrapText="1"/>
    </xf>
    <xf numFmtId="0" fontId="17" fillId="3" borderId="0" xfId="5" applyFont="1" applyFill="1" applyBorder="1" applyAlignment="1">
      <alignment vertical="top" wrapText="1"/>
    </xf>
    <xf numFmtId="0" fontId="13" fillId="2" borderId="0" xfId="0" applyFont="1" applyFill="1" applyAlignment="1"/>
    <xf numFmtId="0" fontId="17" fillId="3" borderId="3" xfId="0" applyFont="1" applyFill="1" applyBorder="1"/>
    <xf numFmtId="9" fontId="17" fillId="3" borderId="3" xfId="1" applyFont="1" applyFill="1" applyBorder="1"/>
    <xf numFmtId="168" fontId="16" fillId="2" borderId="1" xfId="0" applyNumberFormat="1" applyFont="1" applyFill="1" applyBorder="1" applyAlignment="1">
      <alignment horizontal="right"/>
    </xf>
    <xf numFmtId="167" fontId="16" fillId="2" borderId="1" xfId="0" applyNumberFormat="1" applyFont="1" applyFill="1" applyBorder="1" applyAlignment="1">
      <alignment horizontal="right"/>
    </xf>
    <xf numFmtId="0" fontId="16" fillId="2" borderId="1" xfId="0" applyFont="1" applyFill="1" applyBorder="1" applyAlignment="1">
      <alignment horizontal="right" wrapText="1"/>
    </xf>
    <xf numFmtId="0" fontId="16" fillId="2" borderId="1" xfId="0" applyFont="1" applyFill="1" applyBorder="1" applyAlignment="1">
      <alignment horizontal="right"/>
    </xf>
    <xf numFmtId="0" fontId="17" fillId="3" borderId="0" xfId="0" applyFont="1" applyFill="1" applyBorder="1" applyAlignment="1">
      <alignment wrapText="1"/>
    </xf>
    <xf numFmtId="9" fontId="17" fillId="2" borderId="0" xfId="1" applyFont="1" applyFill="1" applyBorder="1" applyAlignment="1">
      <alignment horizontal="right"/>
    </xf>
    <xf numFmtId="0" fontId="17" fillId="3" borderId="0" xfId="0" applyFont="1" applyFill="1" applyBorder="1" applyAlignment="1">
      <alignment horizontal="right" wrapText="1"/>
    </xf>
    <xf numFmtId="3" fontId="17" fillId="3" borderId="0" xfId="0" applyNumberFormat="1" applyFont="1" applyFill="1" applyBorder="1" applyAlignment="1">
      <alignment horizontal="right" wrapText="1"/>
    </xf>
    <xf numFmtId="164" fontId="24" fillId="3" borderId="0" xfId="0" applyNumberFormat="1" applyFont="1" applyFill="1" applyBorder="1" applyAlignment="1">
      <alignment horizontal="left" wrapText="1"/>
    </xf>
    <xf numFmtId="0" fontId="16" fillId="2" borderId="2" xfId="0" applyFont="1" applyFill="1" applyBorder="1" applyAlignment="1">
      <alignment vertical="top" wrapText="1"/>
    </xf>
    <xf numFmtId="0" fontId="4" fillId="3" borderId="0" xfId="5" applyFont="1" applyFill="1"/>
    <xf numFmtId="0" fontId="16" fillId="2" borderId="0" xfId="0" applyFont="1" applyFill="1" applyBorder="1" applyAlignment="1">
      <alignment horizontal="center" vertical="top" wrapText="1"/>
    </xf>
    <xf numFmtId="0" fontId="17" fillId="3" borderId="0" xfId="0" applyFont="1" applyFill="1" applyBorder="1" applyAlignment="1">
      <alignment wrapText="1"/>
    </xf>
    <xf numFmtId="0" fontId="17" fillId="3" borderId="0" xfId="0" applyFont="1" applyFill="1" applyBorder="1" applyAlignment="1">
      <alignment wrapText="1"/>
    </xf>
    <xf numFmtId="167" fontId="17" fillId="2" borderId="0" xfId="0" applyNumberFormat="1" applyFont="1" applyFill="1" applyBorder="1"/>
    <xf numFmtId="9" fontId="17" fillId="3" borderId="0" xfId="1" applyFont="1" applyFill="1" applyBorder="1"/>
    <xf numFmtId="0" fontId="16" fillId="3" borderId="1" xfId="0" applyFont="1" applyFill="1" applyBorder="1"/>
    <xf numFmtId="0" fontId="0" fillId="3" borderId="0" xfId="0" applyFill="1" applyBorder="1"/>
    <xf numFmtId="0" fontId="32" fillId="2" borderId="0" xfId="0" applyFont="1" applyFill="1" applyBorder="1"/>
    <xf numFmtId="0" fontId="17" fillId="3" borderId="0" xfId="0" applyFont="1" applyFill="1" applyBorder="1" applyAlignment="1">
      <alignment horizontal="center"/>
    </xf>
    <xf numFmtId="0" fontId="17" fillId="3" borderId="3" xfId="0" applyFont="1" applyFill="1" applyBorder="1" applyAlignment="1">
      <alignment horizontal="left"/>
    </xf>
    <xf numFmtId="0" fontId="17" fillId="3" borderId="3" xfId="0" applyFont="1" applyFill="1" applyBorder="1" applyAlignment="1">
      <alignment horizontal="center"/>
    </xf>
    <xf numFmtId="0" fontId="8" fillId="3" borderId="0" xfId="0" applyFont="1" applyFill="1" applyAlignment="1">
      <alignment horizontal="center"/>
    </xf>
    <xf numFmtId="0" fontId="16" fillId="3" borderId="0" xfId="0" applyFont="1" applyFill="1" applyBorder="1" applyAlignment="1">
      <alignment horizontal="center"/>
    </xf>
    <xf numFmtId="0" fontId="32" fillId="3" borderId="0" xfId="0" applyFont="1" applyFill="1" applyBorder="1"/>
    <xf numFmtId="49" fontId="32" fillId="3" borderId="0" xfId="0" applyNumberFormat="1" applyFont="1" applyFill="1" applyBorder="1" applyAlignment="1">
      <alignment horizontal="left"/>
    </xf>
    <xf numFmtId="49" fontId="17" fillId="3" borderId="0" xfId="0" applyNumberFormat="1" applyFont="1" applyFill="1" applyBorder="1" applyAlignment="1">
      <alignment horizontal="left"/>
    </xf>
    <xf numFmtId="0" fontId="13" fillId="3" borderId="0" xfId="0" applyFont="1" applyFill="1" applyAlignment="1">
      <alignment horizontal="center"/>
    </xf>
    <xf numFmtId="0" fontId="20" fillId="3" borderId="0" xfId="0" applyFont="1" applyFill="1" applyAlignment="1">
      <alignment horizontal="left" vertical="top" wrapText="1"/>
    </xf>
    <xf numFmtId="0" fontId="20" fillId="3" borderId="0" xfId="0" applyFont="1" applyFill="1"/>
    <xf numFmtId="3" fontId="17" fillId="3" borderId="1" xfId="0" applyNumberFormat="1" applyFont="1" applyFill="1" applyBorder="1" applyAlignment="1">
      <alignment horizontal="right"/>
    </xf>
    <xf numFmtId="0" fontId="17" fillId="3" borderId="1" xfId="0" applyFont="1" applyFill="1" applyBorder="1" applyAlignment="1">
      <alignment horizontal="center"/>
    </xf>
    <xf numFmtId="3" fontId="17" fillId="3" borderId="1" xfId="0" applyNumberFormat="1" applyFont="1" applyFill="1" applyBorder="1"/>
    <xf numFmtId="164" fontId="24" fillId="3" borderId="3" xfId="5" applyNumberFormat="1" applyFont="1" applyFill="1" applyBorder="1" applyAlignment="1">
      <alignment horizontal="left" wrapText="1"/>
    </xf>
    <xf numFmtId="0" fontId="32" fillId="3" borderId="0" xfId="0" applyNumberFormat="1" applyFont="1" applyFill="1" applyBorder="1" applyAlignment="1">
      <alignment horizontal="left"/>
    </xf>
    <xf numFmtId="0" fontId="17" fillId="3" borderId="0" xfId="0" applyNumberFormat="1" applyFont="1" applyFill="1" applyBorder="1" applyAlignment="1">
      <alignment horizontal="left"/>
    </xf>
    <xf numFmtId="0" fontId="16" fillId="2" borderId="3" xfId="0" applyFont="1" applyFill="1" applyBorder="1" applyAlignment="1">
      <alignment vertical="top" wrapText="1"/>
    </xf>
    <xf numFmtId="0" fontId="16" fillId="2" borderId="3" xfId="0" applyFont="1" applyFill="1" applyBorder="1" applyAlignment="1">
      <alignment horizontal="right" vertical="top" wrapText="1"/>
    </xf>
    <xf numFmtId="3" fontId="16" fillId="2" borderId="3" xfId="0" applyNumberFormat="1" applyFont="1" applyFill="1" applyBorder="1" applyAlignment="1">
      <alignment horizontal="right" vertical="top" wrapText="1"/>
    </xf>
    <xf numFmtId="0" fontId="27" fillId="2" borderId="0" xfId="0" applyFont="1" applyFill="1"/>
    <xf numFmtId="3" fontId="27" fillId="2" borderId="0" xfId="0" applyNumberFormat="1" applyFont="1" applyFill="1"/>
    <xf numFmtId="164" fontId="27" fillId="2" borderId="0" xfId="0" applyNumberFormat="1" applyFont="1" applyFill="1" applyAlignment="1">
      <alignment horizontal="left"/>
    </xf>
    <xf numFmtId="1" fontId="27" fillId="2" borderId="0" xfId="0" applyNumberFormat="1" applyFont="1" applyFill="1"/>
    <xf numFmtId="0" fontId="16" fillId="0" borderId="0" xfId="0" applyFont="1" applyFill="1" applyBorder="1" applyAlignment="1">
      <alignment horizontal="left"/>
    </xf>
    <xf numFmtId="0" fontId="17" fillId="3" borderId="0" xfId="0" applyFont="1" applyFill="1" applyBorder="1" applyAlignment="1">
      <alignment wrapText="1"/>
    </xf>
    <xf numFmtId="0" fontId="17" fillId="2" borderId="0" xfId="0" quotePrefix="1" applyFont="1" applyFill="1" applyBorder="1" applyAlignment="1"/>
    <xf numFmtId="0" fontId="17" fillId="2" borderId="3" xfId="0" quotePrefix="1" applyFont="1" applyFill="1" applyBorder="1" applyAlignment="1"/>
    <xf numFmtId="0" fontId="12" fillId="3" borderId="0" xfId="0" applyFont="1" applyFill="1" applyAlignment="1">
      <alignment vertical="center" wrapText="1"/>
    </xf>
    <xf numFmtId="0" fontId="8" fillId="3" borderId="0" xfId="0" applyFont="1" applyFill="1" applyAlignment="1">
      <alignment vertical="center" wrapText="1"/>
    </xf>
    <xf numFmtId="0" fontId="16" fillId="3" borderId="1" xfId="0" applyFont="1" applyFill="1" applyBorder="1" applyAlignment="1">
      <alignment horizontal="center"/>
    </xf>
    <xf numFmtId="0" fontId="3" fillId="3" borderId="0" xfId="5" applyFont="1" applyFill="1"/>
    <xf numFmtId="3" fontId="17" fillId="3" borderId="0" xfId="0" applyNumberFormat="1" applyFont="1" applyFill="1" applyBorder="1"/>
    <xf numFmtId="0" fontId="7" fillId="3" borderId="0" xfId="0" applyFont="1" applyFill="1" applyBorder="1"/>
    <xf numFmtId="3" fontId="16" fillId="3" borderId="1" xfId="0" applyNumberFormat="1" applyFont="1" applyFill="1" applyBorder="1"/>
    <xf numFmtId="0" fontId="15" fillId="3" borderId="1" xfId="0" applyFont="1" applyFill="1" applyBorder="1"/>
    <xf numFmtId="0" fontId="16" fillId="2" borderId="3" xfId="0" applyFont="1" applyFill="1" applyBorder="1" applyAlignment="1">
      <alignment horizontal="left" vertical="center" wrapText="1"/>
    </xf>
    <xf numFmtId="0" fontId="15" fillId="2" borderId="3" xfId="0" applyFont="1" applyFill="1" applyBorder="1"/>
    <xf numFmtId="3" fontId="16" fillId="3" borderId="1" xfId="0" applyNumberFormat="1" applyFont="1" applyFill="1" applyBorder="1" applyAlignment="1">
      <alignment horizontal="right"/>
    </xf>
    <xf numFmtId="0" fontId="16" fillId="3" borderId="2" xfId="5" applyFont="1" applyFill="1" applyBorder="1" applyAlignment="1">
      <alignment horizontal="center" wrapText="1"/>
    </xf>
    <xf numFmtId="0" fontId="16" fillId="3" borderId="0" xfId="0" applyFont="1" applyFill="1" applyBorder="1" applyAlignment="1">
      <alignment horizontal="left"/>
    </xf>
    <xf numFmtId="0" fontId="16" fillId="3" borderId="0" xfId="5" applyFont="1" applyFill="1" applyBorder="1" applyAlignment="1">
      <alignment wrapText="1"/>
    </xf>
    <xf numFmtId="0" fontId="34" fillId="3" borderId="0" xfId="5" applyFont="1" applyFill="1"/>
    <xf numFmtId="49" fontId="19" fillId="3" borderId="0" xfId="0" applyNumberFormat="1" applyFont="1" applyFill="1" applyBorder="1" applyAlignment="1">
      <alignment horizontal="left"/>
    </xf>
    <xf numFmtId="0" fontId="13" fillId="3" borderId="0" xfId="0" applyNumberFormat="1" applyFont="1" applyFill="1" applyAlignment="1" applyProtection="1">
      <alignment vertical="top" wrapText="1"/>
      <protection locked="0"/>
    </xf>
    <xf numFmtId="3" fontId="16" fillId="2" borderId="0" xfId="0" applyNumberFormat="1" applyFont="1" applyFill="1" applyBorder="1" applyAlignment="1">
      <alignment horizontal="center" wrapText="1"/>
    </xf>
    <xf numFmtId="1" fontId="16" fillId="2" borderId="0" xfId="0" applyNumberFormat="1" applyFont="1" applyFill="1" applyBorder="1" applyAlignment="1">
      <alignment horizontal="center" wrapText="1"/>
    </xf>
    <xf numFmtId="3" fontId="16" fillId="2" borderId="3" xfId="0" applyNumberFormat="1" applyFont="1" applyFill="1" applyBorder="1" applyAlignment="1">
      <alignment horizontal="center" wrapText="1"/>
    </xf>
    <xf numFmtId="1" fontId="16" fillId="2" borderId="3" xfId="0" applyNumberFormat="1" applyFont="1" applyFill="1" applyBorder="1" applyAlignment="1">
      <alignment horizontal="center" wrapText="1"/>
    </xf>
    <xf numFmtId="3" fontId="16" fillId="5" borderId="0" xfId="5" applyNumberFormat="1" applyFont="1" applyFill="1" applyBorder="1" applyAlignment="1">
      <alignment horizontal="center"/>
    </xf>
    <xf numFmtId="164" fontId="25" fillId="5" borderId="0" xfId="5" applyNumberFormat="1" applyFont="1" applyFill="1" applyBorder="1" applyAlignment="1">
      <alignment horizontal="center"/>
    </xf>
    <xf numFmtId="3" fontId="17" fillId="5" borderId="0" xfId="5" applyNumberFormat="1" applyFont="1" applyFill="1" applyBorder="1" applyAlignment="1">
      <alignment horizontal="center"/>
    </xf>
    <xf numFmtId="164" fontId="24" fillId="5" borderId="0" xfId="5" applyNumberFormat="1" applyFont="1" applyFill="1" applyBorder="1" applyAlignment="1">
      <alignment horizontal="center"/>
    </xf>
    <xf numFmtId="3" fontId="17" fillId="5" borderId="3" xfId="5" applyNumberFormat="1" applyFont="1" applyFill="1" applyBorder="1" applyAlignment="1">
      <alignment horizontal="center"/>
    </xf>
    <xf numFmtId="164" fontId="24" fillId="5" borderId="3" xfId="5" applyNumberFormat="1" applyFont="1" applyFill="1" applyBorder="1" applyAlignment="1">
      <alignment horizontal="center"/>
    </xf>
    <xf numFmtId="3" fontId="17" fillId="3" borderId="0" xfId="5" quotePrefix="1" applyNumberFormat="1" applyFont="1" applyFill="1" applyBorder="1" applyAlignment="1">
      <alignment horizontal="center" wrapText="1"/>
    </xf>
    <xf numFmtId="164" fontId="24" fillId="3" borderId="0" xfId="5" quotePrefix="1" applyNumberFormat="1" applyFont="1" applyFill="1" applyBorder="1" applyAlignment="1">
      <alignment horizontal="center" wrapText="1"/>
    </xf>
    <xf numFmtId="3" fontId="17" fillId="3" borderId="3" xfId="5" quotePrefix="1" applyNumberFormat="1" applyFont="1" applyFill="1" applyBorder="1" applyAlignment="1">
      <alignment horizontal="center" wrapText="1"/>
    </xf>
    <xf numFmtId="164" fontId="24" fillId="3" borderId="3" xfId="5" quotePrefix="1" applyNumberFormat="1" applyFont="1" applyFill="1" applyBorder="1" applyAlignment="1">
      <alignment horizontal="center" wrapText="1"/>
    </xf>
    <xf numFmtId="3" fontId="17" fillId="3" borderId="0" xfId="5" applyNumberFormat="1" applyFont="1" applyFill="1" applyBorder="1" applyAlignment="1">
      <alignment horizontal="center" wrapText="1"/>
    </xf>
    <xf numFmtId="164" fontId="24" fillId="3" borderId="0" xfId="5" applyNumberFormat="1" applyFont="1" applyFill="1" applyBorder="1" applyAlignment="1">
      <alignment horizontal="center" wrapText="1"/>
    </xf>
    <xf numFmtId="3" fontId="17" fillId="3" borderId="3" xfId="5" applyNumberFormat="1" applyFont="1" applyFill="1" applyBorder="1" applyAlignment="1">
      <alignment horizontal="center" wrapText="1"/>
    </xf>
    <xf numFmtId="164" fontId="24" fillId="3" borderId="3" xfId="5" applyNumberFormat="1" applyFont="1" applyFill="1" applyBorder="1" applyAlignment="1">
      <alignment horizontal="center" wrapText="1"/>
    </xf>
    <xf numFmtId="3" fontId="16" fillId="2" borderId="2" xfId="0" quotePrefix="1" applyNumberFormat="1" applyFont="1" applyFill="1" applyBorder="1" applyAlignment="1">
      <alignment horizontal="center" wrapText="1"/>
    </xf>
    <xf numFmtId="164" fontId="25" fillId="2" borderId="2" xfId="0" quotePrefix="1" applyNumberFormat="1" applyFont="1" applyFill="1" applyBorder="1" applyAlignment="1">
      <alignment horizontal="center" wrapText="1"/>
    </xf>
    <xf numFmtId="3" fontId="17" fillId="2" borderId="0" xfId="0" applyNumberFormat="1" applyFont="1" applyFill="1" applyBorder="1" applyAlignment="1">
      <alignment horizontal="center" wrapText="1"/>
    </xf>
    <xf numFmtId="164" fontId="24" fillId="2" borderId="0" xfId="0" applyNumberFormat="1" applyFont="1" applyFill="1" applyBorder="1" applyAlignment="1">
      <alignment horizontal="center" wrapText="1"/>
    </xf>
    <xf numFmtId="3" fontId="17" fillId="3" borderId="0" xfId="0" applyNumberFormat="1" applyFont="1" applyFill="1" applyBorder="1" applyAlignment="1">
      <alignment horizontal="center" wrapText="1"/>
    </xf>
    <xf numFmtId="164" fontId="24" fillId="3" borderId="0" xfId="0" applyNumberFormat="1" applyFont="1" applyFill="1" applyBorder="1" applyAlignment="1">
      <alignment horizontal="center" wrapText="1"/>
    </xf>
    <xf numFmtId="3" fontId="17" fillId="2" borderId="3" xfId="0" applyNumberFormat="1" applyFont="1" applyFill="1" applyBorder="1" applyAlignment="1">
      <alignment horizontal="center" wrapText="1"/>
    </xf>
    <xf numFmtId="164" fontId="24" fillId="2" borderId="3" xfId="0" applyNumberFormat="1" applyFont="1" applyFill="1" applyBorder="1" applyAlignment="1">
      <alignment horizontal="center" wrapText="1"/>
    </xf>
    <xf numFmtId="3" fontId="17" fillId="2" borderId="2" xfId="0" quotePrefix="1" applyNumberFormat="1" applyFont="1" applyFill="1" applyBorder="1" applyAlignment="1">
      <alignment horizontal="center" wrapText="1"/>
    </xf>
    <xf numFmtId="164" fontId="24" fillId="2" borderId="2" xfId="0" quotePrefix="1" applyNumberFormat="1" applyFont="1" applyFill="1" applyBorder="1" applyAlignment="1">
      <alignment horizontal="center" wrapText="1"/>
    </xf>
    <xf numFmtId="3" fontId="17" fillId="2" borderId="3" xfId="0" quotePrefix="1" applyNumberFormat="1" applyFont="1" applyFill="1" applyBorder="1" applyAlignment="1">
      <alignment horizontal="center" wrapText="1"/>
    </xf>
    <xf numFmtId="164" fontId="24" fillId="2" borderId="3" xfId="0" quotePrefix="1" applyNumberFormat="1" applyFont="1" applyFill="1" applyBorder="1" applyAlignment="1">
      <alignment horizontal="center" wrapText="1"/>
    </xf>
    <xf numFmtId="49" fontId="16" fillId="2" borderId="2" xfId="0" applyNumberFormat="1" applyFont="1" applyFill="1" applyBorder="1" applyAlignment="1">
      <alignment horizontal="right"/>
    </xf>
    <xf numFmtId="49" fontId="16" fillId="2" borderId="2" xfId="0" applyNumberFormat="1" applyFont="1" applyFill="1" applyBorder="1" applyAlignment="1">
      <alignment horizontal="right" wrapText="1"/>
    </xf>
    <xf numFmtId="0" fontId="16" fillId="5" borderId="0" xfId="5" applyFont="1" applyFill="1" applyBorder="1" applyAlignment="1">
      <alignment horizontal="left" vertical="top" wrapText="1" indent="1"/>
    </xf>
    <xf numFmtId="0" fontId="16" fillId="5" borderId="0" xfId="5" applyFont="1" applyFill="1" applyBorder="1" applyAlignment="1">
      <alignment horizontal="left" vertical="top" wrapText="1"/>
    </xf>
    <xf numFmtId="0" fontId="16" fillId="5" borderId="0" xfId="5" applyFont="1" applyFill="1" applyBorder="1" applyAlignment="1">
      <alignment horizontal="left" vertical="top"/>
    </xf>
    <xf numFmtId="0" fontId="5" fillId="3" borderId="0" xfId="5" applyFill="1" applyAlignment="1">
      <alignment vertical="top"/>
    </xf>
    <xf numFmtId="0" fontId="35" fillId="3" borderId="0" xfId="5" applyFont="1" applyFill="1"/>
    <xf numFmtId="0" fontId="15" fillId="2" borderId="0" xfId="0" applyFont="1" applyFill="1"/>
    <xf numFmtId="165" fontId="24" fillId="3" borderId="0" xfId="5" applyNumberFormat="1" applyFont="1" applyFill="1" applyBorder="1" applyAlignment="1">
      <alignment horizontal="left" wrapText="1"/>
    </xf>
    <xf numFmtId="169" fontId="17" fillId="3" borderId="0" xfId="5" applyNumberFormat="1" applyFont="1" applyFill="1" applyBorder="1" applyAlignment="1">
      <alignment horizontal="right" wrapText="1"/>
    </xf>
    <xf numFmtId="0" fontId="17" fillId="3" borderId="2" xfId="5" applyFont="1" applyFill="1" applyBorder="1" applyAlignment="1">
      <alignment horizontal="center" wrapText="1"/>
    </xf>
    <xf numFmtId="0" fontId="17" fillId="3" borderId="0" xfId="0" applyFont="1" applyFill="1" applyBorder="1" applyAlignment="1">
      <alignment wrapText="1"/>
    </xf>
    <xf numFmtId="0" fontId="17" fillId="2" borderId="0" xfId="0" applyFont="1" applyFill="1" applyBorder="1" applyAlignment="1">
      <alignment horizontal="left" wrapText="1"/>
    </xf>
    <xf numFmtId="0" fontId="16" fillId="3" borderId="2" xfId="5" applyFont="1" applyFill="1" applyBorder="1" applyAlignment="1">
      <alignment horizontal="center" wrapText="1"/>
    </xf>
    <xf numFmtId="0" fontId="17" fillId="3" borderId="0" xfId="0" applyFont="1" applyFill="1" applyBorder="1" applyAlignment="1">
      <alignment wrapText="1"/>
    </xf>
    <xf numFmtId="3" fontId="16" fillId="2" borderId="3" xfId="0" applyNumberFormat="1" applyFont="1" applyFill="1" applyBorder="1" applyAlignment="1">
      <alignment horizontal="right"/>
    </xf>
    <xf numFmtId="0" fontId="17" fillId="3" borderId="0" xfId="0" applyFont="1" applyFill="1" applyBorder="1" applyAlignment="1">
      <alignment wrapText="1"/>
    </xf>
    <xf numFmtId="3" fontId="16" fillId="3" borderId="2" xfId="5" applyNumberFormat="1" applyFont="1" applyFill="1" applyBorder="1" applyAlignment="1">
      <alignment horizontal="right" vertical="top" wrapText="1"/>
    </xf>
    <xf numFmtId="164" fontId="25" fillId="3" borderId="2" xfId="5" applyNumberFormat="1" applyFont="1" applyFill="1" applyBorder="1" applyAlignment="1">
      <alignment horizontal="left" vertical="top" wrapText="1"/>
    </xf>
    <xf numFmtId="169" fontId="16" fillId="3" borderId="0" xfId="5" applyNumberFormat="1" applyFont="1" applyFill="1" applyBorder="1" applyAlignment="1">
      <alignment horizontal="right" vertical="top" wrapText="1"/>
    </xf>
    <xf numFmtId="165" fontId="25" fillId="3" borderId="0" xfId="5" applyNumberFormat="1" applyFont="1" applyFill="1" applyBorder="1" applyAlignment="1">
      <alignment horizontal="left" vertical="top" wrapText="1"/>
    </xf>
    <xf numFmtId="3" fontId="16" fillId="3" borderId="0" xfId="5" applyNumberFormat="1" applyFont="1" applyFill="1" applyBorder="1" applyAlignment="1">
      <alignment horizontal="right" vertical="top" wrapText="1"/>
    </xf>
    <xf numFmtId="164" fontId="25" fillId="3" borderId="0" xfId="5" applyNumberFormat="1" applyFont="1" applyFill="1" applyBorder="1" applyAlignment="1">
      <alignment horizontal="left" vertical="top" wrapText="1"/>
    </xf>
    <xf numFmtId="1" fontId="17" fillId="3" borderId="0" xfId="0" applyNumberFormat="1" applyFont="1" applyFill="1" applyBorder="1" applyAlignment="1">
      <alignment horizontal="right" vertical="top"/>
    </xf>
    <xf numFmtId="164" fontId="24" fillId="3" borderId="0" xfId="0" applyNumberFormat="1" applyFont="1" applyFill="1" applyBorder="1" applyAlignment="1">
      <alignment horizontal="left" vertical="top"/>
    </xf>
    <xf numFmtId="167" fontId="17" fillId="3" borderId="0" xfId="0" applyNumberFormat="1" applyFont="1" applyFill="1" applyBorder="1" applyAlignment="1">
      <alignment horizontal="right" vertical="top"/>
    </xf>
    <xf numFmtId="165" fontId="24" fillId="3" borderId="0" xfId="0" applyNumberFormat="1" applyFont="1" applyFill="1" applyBorder="1" applyAlignment="1">
      <alignment horizontal="left" vertical="top"/>
    </xf>
    <xf numFmtId="0" fontId="17" fillId="3" borderId="0" xfId="0" applyFont="1" applyFill="1" applyBorder="1" applyAlignment="1">
      <alignment wrapText="1"/>
    </xf>
    <xf numFmtId="167" fontId="17" fillId="2" borderId="3" xfId="0" applyNumberFormat="1" applyFont="1" applyFill="1" applyBorder="1"/>
    <xf numFmtId="3" fontId="16" fillId="3" borderId="0" xfId="11" applyNumberFormat="1" applyFont="1" applyFill="1" applyBorder="1" applyAlignment="1">
      <alignment horizontal="right" wrapText="1"/>
    </xf>
    <xf numFmtId="167" fontId="17" fillId="3" borderId="1" xfId="0" applyNumberFormat="1" applyFont="1" applyFill="1" applyBorder="1"/>
    <xf numFmtId="49" fontId="16" fillId="3" borderId="1" xfId="0" applyNumberFormat="1" applyFont="1" applyFill="1" applyBorder="1" applyAlignment="1">
      <alignment horizontal="center"/>
    </xf>
    <xf numFmtId="49" fontId="16" fillId="3" borderId="1" xfId="5" applyNumberFormat="1" applyFont="1" applyFill="1" applyBorder="1" applyAlignment="1">
      <alignment horizontal="center" wrapText="1"/>
    </xf>
    <xf numFmtId="0" fontId="16" fillId="3" borderId="2" xfId="5" applyFont="1" applyFill="1" applyBorder="1" applyAlignment="1">
      <alignment horizontal="center" wrapText="1"/>
    </xf>
    <xf numFmtId="0" fontId="17" fillId="2" borderId="0" xfId="0" applyFont="1" applyFill="1" applyBorder="1" applyAlignment="1">
      <alignment horizontal="left"/>
    </xf>
    <xf numFmtId="49" fontId="16" fillId="3" borderId="1" xfId="0" applyNumberFormat="1" applyFont="1" applyFill="1" applyBorder="1" applyAlignment="1"/>
    <xf numFmtId="169" fontId="16" fillId="3" borderId="0" xfId="5" applyNumberFormat="1" applyFont="1" applyFill="1" applyBorder="1" applyAlignment="1">
      <alignment horizontal="center" vertical="top" wrapText="1"/>
    </xf>
    <xf numFmtId="165" fontId="25" fillId="3" borderId="0" xfId="5" applyNumberFormat="1" applyFont="1" applyFill="1" applyBorder="1" applyAlignment="1">
      <alignment horizontal="center" vertical="top" wrapText="1"/>
    </xf>
    <xf numFmtId="169" fontId="17" fillId="3" borderId="0" xfId="5" applyNumberFormat="1" applyFont="1" applyFill="1" applyBorder="1" applyAlignment="1">
      <alignment horizontal="center" wrapText="1"/>
    </xf>
    <xf numFmtId="165" fontId="24" fillId="3" borderId="0" xfId="5" applyNumberFormat="1" applyFont="1" applyFill="1" applyBorder="1" applyAlignment="1">
      <alignment horizontal="center" wrapText="1"/>
    </xf>
    <xf numFmtId="0" fontId="15" fillId="3" borderId="1" xfId="0" applyFont="1" applyFill="1" applyBorder="1" applyAlignment="1">
      <alignment horizontal="center"/>
    </xf>
    <xf numFmtId="3" fontId="16" fillId="3" borderId="0" xfId="5" applyNumberFormat="1" applyFont="1" applyFill="1" applyBorder="1" applyAlignment="1">
      <alignment horizontal="center" vertical="top" wrapText="1"/>
    </xf>
    <xf numFmtId="0" fontId="5" fillId="3" borderId="0" xfId="5" applyFill="1" applyAlignment="1">
      <alignment horizontal="center"/>
    </xf>
    <xf numFmtId="3" fontId="16" fillId="3" borderId="2" xfId="5" applyNumberFormat="1" applyFont="1" applyFill="1" applyBorder="1" applyAlignment="1">
      <alignment horizontal="center" wrapText="1"/>
    </xf>
    <xf numFmtId="0" fontId="17" fillId="3" borderId="0" xfId="5" applyFont="1" applyFill="1" applyBorder="1" applyAlignment="1">
      <alignment horizontal="center" vertical="top" wrapText="1"/>
    </xf>
    <xf numFmtId="3" fontId="16" fillId="3" borderId="2" xfId="5" applyNumberFormat="1" applyFont="1" applyFill="1" applyBorder="1" applyAlignment="1">
      <alignment horizontal="center" vertical="top" wrapText="1"/>
    </xf>
    <xf numFmtId="49" fontId="16" fillId="3" borderId="1" xfId="5" applyNumberFormat="1" applyFont="1" applyFill="1" applyBorder="1" applyAlignment="1">
      <alignment wrapText="1"/>
    </xf>
    <xf numFmtId="164" fontId="25" fillId="3" borderId="2" xfId="5" applyNumberFormat="1" applyFont="1" applyFill="1" applyBorder="1" applyAlignment="1">
      <alignment horizontal="center" vertical="top" wrapText="1"/>
    </xf>
    <xf numFmtId="0" fontId="5" fillId="3" borderId="0" xfId="5" applyFill="1" applyBorder="1" applyAlignment="1">
      <alignment horizontal="center"/>
    </xf>
    <xf numFmtId="0" fontId="35" fillId="3" borderId="0" xfId="5" applyFont="1" applyFill="1" applyAlignment="1">
      <alignment horizontal="center"/>
    </xf>
    <xf numFmtId="0" fontId="17" fillId="4" borderId="0" xfId="5" applyFont="1" applyFill="1" applyBorder="1" applyAlignment="1">
      <alignment horizontal="center"/>
    </xf>
    <xf numFmtId="1" fontId="28" fillId="5" borderId="0" xfId="5" applyNumberFormat="1" applyFont="1" applyFill="1" applyBorder="1" applyAlignment="1">
      <alignment horizontal="center"/>
    </xf>
    <xf numFmtId="0" fontId="17" fillId="5" borderId="0" xfId="5" applyFont="1" applyFill="1" applyBorder="1" applyAlignment="1">
      <alignment horizontal="center" wrapText="1"/>
    </xf>
    <xf numFmtId="166" fontId="0" fillId="3" borderId="0" xfId="0" applyNumberFormat="1" applyFill="1" applyAlignment="1">
      <alignment horizontal="left"/>
    </xf>
    <xf numFmtId="167" fontId="17" fillId="3" borderId="0" xfId="0" applyNumberFormat="1" applyFont="1" applyFill="1" applyBorder="1"/>
    <xf numFmtId="0" fontId="15" fillId="3" borderId="0" xfId="0" applyFont="1" applyFill="1" applyBorder="1"/>
    <xf numFmtId="0" fontId="15" fillId="3" borderId="0" xfId="0" applyFont="1" applyFill="1" applyBorder="1" applyAlignment="1">
      <alignment horizontal="center"/>
    </xf>
    <xf numFmtId="0" fontId="17" fillId="2" borderId="0" xfId="0" applyFont="1" applyFill="1" applyAlignment="1">
      <alignment horizontal="left"/>
    </xf>
    <xf numFmtId="49" fontId="17" fillId="2" borderId="0" xfId="0" applyNumberFormat="1" applyFont="1" applyFill="1" applyBorder="1" applyAlignment="1">
      <alignment horizontal="left"/>
    </xf>
    <xf numFmtId="0" fontId="17" fillId="2" borderId="3" xfId="0" applyFont="1" applyFill="1" applyBorder="1" applyAlignment="1">
      <alignment horizontal="left"/>
    </xf>
    <xf numFmtId="0" fontId="17" fillId="3" borderId="0" xfId="0" applyFont="1" applyFill="1" applyAlignment="1">
      <alignment horizontal="left"/>
    </xf>
    <xf numFmtId="0" fontId="13" fillId="3" borderId="0" xfId="0" applyFont="1" applyFill="1" applyAlignment="1">
      <alignment vertical="center"/>
    </xf>
    <xf numFmtId="0" fontId="13" fillId="2" borderId="0" xfId="0" applyFont="1" applyFill="1" applyAlignment="1">
      <alignment vertical="center"/>
    </xf>
    <xf numFmtId="0" fontId="16" fillId="3" borderId="3" xfId="0" applyFont="1" applyFill="1" applyBorder="1" applyAlignment="1">
      <alignment vertical="top"/>
    </xf>
    <xf numFmtId="1" fontId="8" fillId="2" borderId="0" xfId="0" applyNumberFormat="1" applyFont="1" applyFill="1"/>
    <xf numFmtId="164" fontId="8" fillId="2" borderId="0" xfId="0" applyNumberFormat="1" applyFont="1" applyFill="1" applyAlignment="1">
      <alignment horizontal="left"/>
    </xf>
    <xf numFmtId="3" fontId="8" fillId="2" borderId="0" xfId="0" applyNumberFormat="1" applyFont="1" applyFill="1"/>
    <xf numFmtId="0" fontId="7" fillId="0" borderId="0" xfId="7"/>
    <xf numFmtId="0" fontId="41" fillId="0" borderId="0" xfId="7" applyFont="1"/>
    <xf numFmtId="0" fontId="42" fillId="0" borderId="0" xfId="7" applyFont="1"/>
    <xf numFmtId="0" fontId="15" fillId="0" borderId="0" xfId="7" applyFont="1"/>
    <xf numFmtId="0" fontId="43" fillId="0" borderId="0" xfId="7" applyFont="1"/>
    <xf numFmtId="0" fontId="44" fillId="0" borderId="0" xfId="13" applyAlignment="1" applyProtection="1">
      <alignment horizontal="left"/>
    </xf>
    <xf numFmtId="0" fontId="36" fillId="0" borderId="0" xfId="7" applyFont="1"/>
    <xf numFmtId="0" fontId="45" fillId="3" borderId="0" xfId="7" applyFont="1" applyFill="1"/>
    <xf numFmtId="0" fontId="44" fillId="3" borderId="0" xfId="13" applyFill="1" applyAlignment="1" applyProtection="1"/>
    <xf numFmtId="0" fontId="7" fillId="3" borderId="0" xfId="7" applyFill="1"/>
    <xf numFmtId="0" fontId="7" fillId="3" borderId="0" xfId="5" applyFont="1" applyFill="1"/>
    <xf numFmtId="0" fontId="15"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center"/>
    </xf>
    <xf numFmtId="167" fontId="8" fillId="2" borderId="0" xfId="0" applyNumberFormat="1" applyFont="1" applyFill="1"/>
    <xf numFmtId="166" fontId="8" fillId="2" borderId="0" xfId="0" applyNumberFormat="1" applyFont="1" applyFill="1" applyAlignment="1">
      <alignment horizontal="left"/>
    </xf>
    <xf numFmtId="3" fontId="5" fillId="3" borderId="0" xfId="5" applyNumberFormat="1" applyFill="1"/>
    <xf numFmtId="0" fontId="7" fillId="3" borderId="0" xfId="11" applyFont="1" applyFill="1"/>
    <xf numFmtId="0" fontId="3" fillId="3" borderId="0" xfId="11" applyFill="1"/>
    <xf numFmtId="0" fontId="16" fillId="3" borderId="1" xfId="0" applyFont="1" applyFill="1" applyBorder="1" applyAlignment="1">
      <alignment horizontal="center" vertical="top" wrapText="1"/>
    </xf>
    <xf numFmtId="0" fontId="3" fillId="3" borderId="0" xfId="11" applyFill="1" applyBorder="1"/>
    <xf numFmtId="0" fontId="49" fillId="3" borderId="0" xfId="0" applyFont="1" applyFill="1" applyAlignment="1">
      <alignment horizontal="left" wrapText="1"/>
    </xf>
    <xf numFmtId="0" fontId="3" fillId="3" borderId="0" xfId="11" applyFill="1" applyBorder="1" applyAlignment="1"/>
    <xf numFmtId="0" fontId="0" fillId="3" borderId="0" xfId="0" applyFill="1" applyBorder="1" applyAlignment="1">
      <alignment vertical="top" wrapText="1"/>
    </xf>
    <xf numFmtId="0" fontId="16" fillId="3" borderId="2" xfId="5" applyFont="1" applyFill="1" applyBorder="1" applyAlignment="1">
      <alignment horizontal="left" wrapText="1"/>
    </xf>
    <xf numFmtId="0" fontId="16" fillId="3" borderId="3" xfId="5" applyFont="1" applyFill="1" applyBorder="1" applyAlignment="1">
      <alignment horizontal="left" wrapText="1"/>
    </xf>
    <xf numFmtId="0" fontId="16" fillId="2" borderId="1" xfId="0" applyFont="1" applyFill="1" applyBorder="1" applyAlignment="1">
      <alignment horizontal="right" vertical="top" wrapText="1"/>
    </xf>
    <xf numFmtId="0" fontId="32" fillId="2" borderId="0" xfId="0" applyFont="1" applyFill="1"/>
    <xf numFmtId="0" fontId="50" fillId="2" borderId="0" xfId="0" applyFont="1" applyFill="1" applyAlignment="1">
      <alignment horizontal="left"/>
    </xf>
    <xf numFmtId="0" fontId="50" fillId="2" borderId="0" xfId="0" applyFont="1" applyFill="1"/>
    <xf numFmtId="0" fontId="32" fillId="3" borderId="0" xfId="0" applyFont="1" applyFill="1"/>
    <xf numFmtId="0" fontId="50" fillId="3" borderId="0" xfId="0" applyFont="1" applyFill="1" applyAlignment="1">
      <alignment horizontal="left"/>
    </xf>
    <xf numFmtId="0" fontId="32" fillId="3" borderId="0" xfId="5" applyFont="1" applyFill="1" applyBorder="1" applyAlignment="1">
      <alignment horizontal="center"/>
    </xf>
    <xf numFmtId="0" fontId="32" fillId="3" borderId="0" xfId="5" applyFont="1" applyFill="1" applyBorder="1"/>
    <xf numFmtId="0" fontId="32" fillId="3" borderId="0" xfId="5" applyFont="1" applyFill="1"/>
    <xf numFmtId="0" fontId="32" fillId="3" borderId="0" xfId="5" applyFont="1" applyFill="1" applyAlignment="1">
      <alignment horizontal="center"/>
    </xf>
    <xf numFmtId="0" fontId="32" fillId="3" borderId="0" xfId="0" applyFont="1" applyFill="1" applyBorder="1" applyAlignment="1">
      <alignment horizontal="left"/>
    </xf>
    <xf numFmtId="0" fontId="51" fillId="5" borderId="0" xfId="5" applyFont="1" applyFill="1" applyBorder="1"/>
    <xf numFmtId="0" fontId="52" fillId="5" borderId="0" xfId="5" applyFont="1" applyFill="1" applyBorder="1"/>
    <xf numFmtId="9" fontId="35" fillId="5" borderId="0" xfId="6" applyFont="1" applyFill="1" applyBorder="1"/>
    <xf numFmtId="164" fontId="35" fillId="5" borderId="0" xfId="5" applyNumberFormat="1" applyFont="1" applyFill="1" applyBorder="1" applyAlignment="1">
      <alignment horizontal="left"/>
    </xf>
    <xf numFmtId="9" fontId="35" fillId="5" borderId="0" xfId="6" applyFont="1" applyFill="1" applyBorder="1" applyAlignment="1">
      <alignment horizontal="center"/>
    </xf>
    <xf numFmtId="0" fontId="13" fillId="3" borderId="0" xfId="0" applyFont="1" applyFill="1" applyAlignment="1">
      <alignment vertical="top" wrapText="1"/>
    </xf>
    <xf numFmtId="3" fontId="17" fillId="2" borderId="4" xfId="0" applyNumberFormat="1" applyFont="1" applyFill="1" applyBorder="1" applyAlignment="1">
      <alignment horizontal="right" wrapText="1"/>
    </xf>
    <xf numFmtId="164" fontId="24" fillId="2" borderId="5" xfId="0" applyNumberFormat="1" applyFont="1" applyFill="1" applyBorder="1" applyAlignment="1">
      <alignment horizontal="left" wrapText="1"/>
    </xf>
    <xf numFmtId="3" fontId="48" fillId="3" borderId="0" xfId="11" applyNumberFormat="1" applyFont="1" applyFill="1" applyBorder="1" applyAlignment="1"/>
    <xf numFmtId="0" fontId="15" fillId="3" borderId="0" xfId="11" applyFont="1" applyFill="1" applyAlignment="1">
      <alignment horizontal="left" wrapText="1"/>
    </xf>
    <xf numFmtId="0" fontId="7" fillId="3" borderId="0" xfId="11" applyFont="1" applyFill="1" applyAlignment="1">
      <alignment horizontal="left" wrapText="1"/>
    </xf>
    <xf numFmtId="0" fontId="15" fillId="3" borderId="0" xfId="5" applyFont="1" applyFill="1" applyAlignment="1">
      <alignment horizontal="left" wrapText="1"/>
    </xf>
    <xf numFmtId="0" fontId="16" fillId="2" borderId="0" xfId="0" applyFont="1" applyFill="1" applyBorder="1" applyAlignment="1">
      <alignment horizontal="center" vertical="top"/>
    </xf>
    <xf numFmtId="0" fontId="13" fillId="2" borderId="0" xfId="0" applyFont="1" applyFill="1"/>
    <xf numFmtId="0" fontId="17" fillId="3" borderId="0" xfId="0" applyFont="1" applyFill="1" applyBorder="1" applyAlignment="1">
      <alignment wrapText="1"/>
    </xf>
    <xf numFmtId="0" fontId="16" fillId="3" borderId="0" xfId="0" applyFont="1" applyFill="1" applyBorder="1" applyAlignment="1">
      <alignment horizontal="left" wrapText="1"/>
    </xf>
    <xf numFmtId="0" fontId="16" fillId="2" borderId="0" xfId="0" applyFont="1" applyFill="1" applyBorder="1" applyAlignment="1">
      <alignment horizontal="left" vertical="top" wrapText="1"/>
    </xf>
    <xf numFmtId="166" fontId="25" fillId="2" borderId="0" xfId="0" applyNumberFormat="1" applyFont="1" applyFill="1" applyBorder="1" applyAlignment="1">
      <alignment horizontal="left"/>
    </xf>
    <xf numFmtId="0" fontId="7" fillId="3" borderId="0" xfId="11" applyFont="1" applyFill="1" applyAlignment="1">
      <alignment horizontal="left" wrapText="1"/>
    </xf>
    <xf numFmtId="0" fontId="15" fillId="3" borderId="0" xfId="5" applyFont="1" applyFill="1" applyAlignment="1">
      <alignment horizontal="left" wrapText="1"/>
    </xf>
    <xf numFmtId="0" fontId="7" fillId="2" borderId="0" xfId="0" applyFont="1" applyFill="1" applyAlignment="1">
      <alignment wrapText="1"/>
    </xf>
    <xf numFmtId="0" fontId="13" fillId="3" borderId="0" xfId="0" applyFont="1" applyFill="1" applyBorder="1" applyAlignment="1">
      <alignment horizontal="center"/>
    </xf>
    <xf numFmtId="3" fontId="13" fillId="3" borderId="0" xfId="0" applyNumberFormat="1" applyFont="1" applyFill="1" applyBorder="1"/>
    <xf numFmtId="0" fontId="8" fillId="3" borderId="0" xfId="0" applyFont="1" applyFill="1" applyBorder="1"/>
    <xf numFmtId="0" fontId="49" fillId="3" borderId="0" xfId="0" applyFont="1" applyFill="1" applyAlignment="1">
      <alignment horizontal="left" wrapText="1"/>
    </xf>
    <xf numFmtId="3" fontId="16" fillId="3" borderId="2" xfId="11" applyNumberFormat="1" applyFont="1" applyFill="1" applyBorder="1" applyAlignment="1">
      <alignment horizontal="right" vertical="top" wrapText="1"/>
    </xf>
    <xf numFmtId="164" fontId="25" fillId="3" borderId="2" xfId="11" applyNumberFormat="1" applyFont="1" applyFill="1" applyBorder="1" applyAlignment="1">
      <alignment horizontal="left" vertical="top" wrapText="1"/>
    </xf>
    <xf numFmtId="3" fontId="17" fillId="3" borderId="3" xfId="5" applyNumberFormat="1" applyFont="1" applyFill="1" applyBorder="1" applyAlignment="1">
      <alignment horizontal="left" wrapText="1"/>
    </xf>
    <xf numFmtId="0" fontId="17" fillId="3" borderId="3" xfId="5" applyFont="1" applyFill="1" applyBorder="1" applyAlignment="1">
      <alignment horizontal="left" wrapText="1"/>
    </xf>
    <xf numFmtId="0" fontId="17" fillId="2" borderId="2" xfId="0" applyFont="1" applyFill="1" applyBorder="1" applyAlignment="1">
      <alignment horizontal="left" vertical="top" wrapText="1"/>
    </xf>
    <xf numFmtId="0" fontId="15" fillId="3" borderId="0" xfId="0" applyFont="1" applyFill="1" applyAlignment="1">
      <alignment horizontal="left" wrapText="1"/>
    </xf>
    <xf numFmtId="0" fontId="7" fillId="0" borderId="0" xfId="7" applyFont="1"/>
    <xf numFmtId="0" fontId="13" fillId="2" borderId="0" xfId="0" applyFont="1" applyFill="1"/>
    <xf numFmtId="167" fontId="53" fillId="2" borderId="2" xfId="0" applyNumberFormat="1" applyFont="1" applyFill="1" applyBorder="1" applyAlignment="1">
      <alignment horizontal="right"/>
    </xf>
    <xf numFmtId="0" fontId="53" fillId="2" borderId="2" xfId="0" applyFont="1" applyFill="1" applyBorder="1" applyAlignment="1">
      <alignment horizontal="right" wrapText="1"/>
    </xf>
    <xf numFmtId="0" fontId="53" fillId="2" borderId="2" xfId="0" applyFont="1" applyFill="1" applyBorder="1" applyAlignment="1">
      <alignment horizontal="right"/>
    </xf>
    <xf numFmtId="0" fontId="50" fillId="2" borderId="0" xfId="0" applyFont="1" applyFill="1" applyAlignment="1">
      <alignment wrapText="1"/>
    </xf>
    <xf numFmtId="0" fontId="0" fillId="2" borderId="0" xfId="0" applyFill="1" applyAlignment="1">
      <alignment horizontal="left"/>
    </xf>
    <xf numFmtId="1" fontId="8" fillId="3" borderId="0" xfId="0" applyNumberFormat="1" applyFont="1" applyFill="1"/>
    <xf numFmtId="164" fontId="8" fillId="3" borderId="0" xfId="0" applyNumberFormat="1" applyFont="1" applyFill="1" applyAlignment="1">
      <alignment horizontal="left"/>
    </xf>
    <xf numFmtId="164" fontId="54" fillId="3" borderId="0" xfId="0" applyNumberFormat="1" applyFont="1" applyFill="1" applyAlignment="1">
      <alignment horizontal="left"/>
    </xf>
    <xf numFmtId="164" fontId="54" fillId="2" borderId="0" xfId="0" applyNumberFormat="1" applyFont="1" applyFill="1" applyAlignment="1">
      <alignment horizontal="left"/>
    </xf>
    <xf numFmtId="49" fontId="20" fillId="3" borderId="0" xfId="0" applyNumberFormat="1" applyFont="1" applyFill="1" applyBorder="1" applyAlignment="1">
      <alignment horizontal="right" vertical="top"/>
    </xf>
    <xf numFmtId="0" fontId="8" fillId="3" borderId="0" xfId="0" applyFont="1" applyFill="1" applyAlignment="1">
      <alignment vertical="top" wrapText="1"/>
    </xf>
    <xf numFmtId="0" fontId="20" fillId="2" borderId="0" xfId="0" applyFont="1" applyFill="1"/>
    <xf numFmtId="0" fontId="13" fillId="3" borderId="0" xfId="0" applyFont="1" applyFill="1" applyBorder="1"/>
    <xf numFmtId="3" fontId="13" fillId="3" borderId="0" xfId="0" applyNumberFormat="1" applyFont="1" applyFill="1" applyBorder="1" applyAlignment="1">
      <alignment horizontal="right"/>
    </xf>
    <xf numFmtId="0" fontId="8" fillId="2" borderId="0" xfId="0" applyFont="1" applyFill="1" applyAlignment="1"/>
    <xf numFmtId="0" fontId="56" fillId="3" borderId="0" xfId="0" applyFont="1" applyFill="1"/>
    <xf numFmtId="0" fontId="8" fillId="3" borderId="0" xfId="0" applyFont="1" applyFill="1" applyAlignment="1"/>
    <xf numFmtId="3" fontId="8" fillId="2" borderId="0" xfId="0" applyNumberFormat="1" applyFont="1" applyFill="1" applyAlignment="1">
      <alignment vertical="center"/>
    </xf>
    <xf numFmtId="0" fontId="8" fillId="2" borderId="0" xfId="0" applyFont="1" applyFill="1" applyAlignment="1">
      <alignment vertical="center"/>
    </xf>
    <xf numFmtId="49" fontId="20" fillId="3" borderId="0" xfId="0" applyNumberFormat="1" applyFont="1" applyFill="1" applyBorder="1" applyAlignment="1">
      <alignment horizontal="left" vertical="top"/>
    </xf>
    <xf numFmtId="0" fontId="8" fillId="2" borderId="0" xfId="0" applyFont="1" applyFill="1" applyAlignment="1">
      <alignment vertical="top"/>
    </xf>
    <xf numFmtId="0" fontId="13" fillId="3" borderId="0" xfId="0" applyFont="1" applyFill="1" applyBorder="1" applyAlignment="1">
      <alignment vertical="top"/>
    </xf>
    <xf numFmtId="3" fontId="13" fillId="3" borderId="0" xfId="0" applyNumberFormat="1" applyFont="1" applyFill="1" applyBorder="1" applyAlignment="1">
      <alignment horizontal="right" vertical="top"/>
    </xf>
    <xf numFmtId="0" fontId="13" fillId="3" borderId="0" xfId="0" applyFont="1" applyFill="1" applyBorder="1" applyAlignment="1">
      <alignment horizontal="center" vertical="top"/>
    </xf>
    <xf numFmtId="3" fontId="13" fillId="3" borderId="0" xfId="0" applyNumberFormat="1" applyFont="1" applyFill="1" applyBorder="1" applyAlignment="1">
      <alignment vertical="top"/>
    </xf>
    <xf numFmtId="0" fontId="8" fillId="3" borderId="0" xfId="0" applyFont="1" applyFill="1" applyBorder="1" applyAlignment="1">
      <alignment vertical="top"/>
    </xf>
    <xf numFmtId="0" fontId="8" fillId="3" borderId="0" xfId="0" applyFont="1" applyFill="1" applyAlignment="1">
      <alignment vertical="top"/>
    </xf>
    <xf numFmtId="0" fontId="55" fillId="3" borderId="0" xfId="0" applyFont="1" applyFill="1" applyBorder="1" applyAlignment="1">
      <alignment horizontal="center" vertical="top"/>
    </xf>
    <xf numFmtId="0" fontId="37" fillId="6" borderId="0" xfId="7" applyFont="1" applyFill="1" applyAlignment="1">
      <alignment horizontal="center" vertical="center"/>
    </xf>
    <xf numFmtId="0" fontId="38" fillId="6" borderId="0" xfId="7" applyFont="1" applyFill="1" applyAlignment="1">
      <alignment horizontal="center" vertical="center"/>
    </xf>
    <xf numFmtId="0" fontId="38" fillId="6" borderId="0" xfId="7" applyFont="1" applyFill="1" applyAlignment="1">
      <alignment horizontal="center"/>
    </xf>
    <xf numFmtId="0" fontId="39" fillId="0" borderId="0" xfId="7" applyFont="1" applyAlignment="1">
      <alignment horizontal="left" wrapText="1"/>
    </xf>
    <xf numFmtId="0" fontId="40" fillId="0" borderId="0" xfId="7" applyFont="1" applyAlignment="1">
      <alignment horizontal="left"/>
    </xf>
    <xf numFmtId="0" fontId="15" fillId="2" borderId="0" xfId="0" applyFont="1" applyFill="1" applyBorder="1" applyAlignment="1">
      <alignment horizontal="left" wrapText="1"/>
    </xf>
    <xf numFmtId="0" fontId="7" fillId="2" borderId="0" xfId="0" applyFont="1" applyFill="1" applyBorder="1" applyAlignment="1">
      <alignment horizontal="left" wrapText="1"/>
    </xf>
    <xf numFmtId="0" fontId="50" fillId="2" borderId="0" xfId="0" applyFont="1" applyFill="1" applyAlignment="1">
      <alignment horizontal="left" vertical="top" wrapText="1"/>
    </xf>
    <xf numFmtId="0" fontId="7" fillId="2" borderId="0" xfId="0" applyFont="1" applyFill="1" applyAlignment="1">
      <alignment horizontal="left" wrapText="1"/>
    </xf>
    <xf numFmtId="0" fontId="12" fillId="3" borderId="0" xfId="0" applyFont="1" applyFill="1" applyBorder="1" applyAlignment="1">
      <alignment horizontal="left" wrapText="1"/>
    </xf>
    <xf numFmtId="0" fontId="32" fillId="2" borderId="0" xfId="0" applyFont="1" applyFill="1" applyAlignment="1">
      <alignment horizontal="left" wrapText="1"/>
    </xf>
    <xf numFmtId="0" fontId="16" fillId="2" borderId="1" xfId="0" applyFont="1" applyFill="1" applyBorder="1" applyAlignment="1">
      <alignment horizontal="left" wrapText="1"/>
    </xf>
    <xf numFmtId="0" fontId="15" fillId="2" borderId="0" xfId="0" applyFont="1" applyFill="1" applyAlignment="1">
      <alignment horizontal="left" wrapText="1"/>
    </xf>
    <xf numFmtId="0" fontId="50" fillId="2" borderId="0" xfId="0" applyFont="1" applyFill="1" applyAlignment="1">
      <alignment horizontal="left" wrapText="1"/>
    </xf>
    <xf numFmtId="0" fontId="16" fillId="2" borderId="1" xfId="0" applyFont="1" applyFill="1" applyBorder="1" applyAlignment="1">
      <alignment horizontal="center" vertical="top"/>
    </xf>
    <xf numFmtId="0" fontId="15" fillId="3" borderId="0" xfId="11" applyFont="1" applyFill="1" applyAlignment="1">
      <alignment horizontal="left" wrapText="1"/>
    </xf>
    <xf numFmtId="0" fontId="7" fillId="3" borderId="0" xfId="11" applyFont="1" applyFill="1" applyAlignment="1">
      <alignment horizontal="left" wrapText="1"/>
    </xf>
    <xf numFmtId="49" fontId="16" fillId="3" borderId="1" xfId="5" applyNumberFormat="1" applyFont="1" applyFill="1" applyBorder="1" applyAlignment="1">
      <alignment horizontal="center" wrapText="1"/>
    </xf>
    <xf numFmtId="0" fontId="16" fillId="3" borderId="1" xfId="5" applyFont="1" applyFill="1" applyBorder="1" applyAlignment="1">
      <alignment horizontal="center" wrapText="1"/>
    </xf>
    <xf numFmtId="0" fontId="16" fillId="2" borderId="1" xfId="5" applyFont="1" applyFill="1" applyBorder="1" applyAlignment="1">
      <alignment horizontal="center"/>
    </xf>
    <xf numFmtId="0" fontId="17" fillId="3" borderId="2" xfId="5" applyFont="1" applyFill="1" applyBorder="1" applyAlignment="1">
      <alignment horizontal="left" vertical="top" wrapText="1"/>
    </xf>
    <xf numFmtId="49" fontId="15" fillId="2" borderId="0" xfId="0" applyNumberFormat="1" applyFont="1" applyFill="1" applyAlignment="1">
      <alignment horizontal="left" wrapText="1"/>
    </xf>
    <xf numFmtId="49" fontId="7" fillId="2" borderId="0" xfId="0" applyNumberFormat="1" applyFont="1" applyFill="1" applyAlignment="1">
      <alignment horizontal="left" wrapText="1"/>
    </xf>
    <xf numFmtId="0" fontId="17" fillId="3" borderId="0" xfId="0" applyFont="1" applyFill="1" applyBorder="1" applyAlignment="1">
      <alignment horizontal="left" wrapText="1"/>
    </xf>
    <xf numFmtId="0" fontId="16" fillId="2" borderId="1" xfId="0" applyFont="1" applyFill="1" applyBorder="1" applyAlignment="1">
      <alignment horizontal="center" vertical="top" wrapText="1"/>
    </xf>
    <xf numFmtId="0" fontId="52" fillId="5" borderId="0" xfId="5" applyFont="1" applyFill="1" applyBorder="1" applyAlignment="1">
      <alignment horizontal="left" wrapText="1"/>
    </xf>
    <xf numFmtId="0" fontId="15" fillId="3" borderId="0" xfId="5" applyFont="1" applyFill="1" applyAlignment="1">
      <alignment horizontal="left" wrapText="1"/>
    </xf>
    <xf numFmtId="0" fontId="51" fillId="3" borderId="0" xfId="5" applyFont="1" applyFill="1" applyBorder="1" applyAlignment="1">
      <alignment horizontal="left" vertical="top" wrapText="1"/>
    </xf>
    <xf numFmtId="49" fontId="16" fillId="5" borderId="3" xfId="5" applyNumberFormat="1" applyFont="1" applyFill="1" applyBorder="1" applyAlignment="1">
      <alignment horizontal="center" vertical="top"/>
    </xf>
    <xf numFmtId="0" fontId="16" fillId="5" borderId="3" xfId="5" applyFont="1" applyFill="1" applyBorder="1" applyAlignment="1">
      <alignment horizontal="center" vertical="top"/>
    </xf>
    <xf numFmtId="3" fontId="16" fillId="3" borderId="1" xfId="5" applyNumberFormat="1" applyFont="1" applyFill="1" applyBorder="1" applyAlignment="1">
      <alignment horizontal="center" wrapText="1"/>
    </xf>
    <xf numFmtId="0" fontId="17" fillId="5" borderId="2" xfId="5" applyFont="1" applyFill="1" applyBorder="1" applyAlignment="1">
      <alignment horizontal="left" wrapText="1"/>
    </xf>
    <xf numFmtId="0" fontId="16" fillId="5" borderId="2" xfId="5" applyFont="1" applyFill="1" applyBorder="1" applyAlignment="1">
      <alignment wrapText="1"/>
    </xf>
    <xf numFmtId="0" fontId="28" fillId="3" borderId="3" xfId="5" applyFont="1" applyFill="1" applyBorder="1" applyAlignment="1">
      <alignment wrapText="1"/>
    </xf>
    <xf numFmtId="0" fontId="52" fillId="5" borderId="2" xfId="5" applyFont="1" applyFill="1" applyBorder="1" applyAlignment="1">
      <alignment horizontal="left" wrapText="1"/>
    </xf>
    <xf numFmtId="3" fontId="16" fillId="2" borderId="1" xfId="5" applyNumberFormat="1" applyFont="1" applyFill="1" applyBorder="1" applyAlignment="1">
      <alignment horizontal="center" wrapText="1"/>
    </xf>
    <xf numFmtId="0" fontId="50" fillId="2" borderId="2" xfId="0" applyFont="1" applyFill="1" applyBorder="1" applyAlignment="1">
      <alignment horizontal="left" wrapText="1"/>
    </xf>
    <xf numFmtId="49" fontId="16" fillId="2" borderId="3"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3" xfId="0" applyFont="1" applyFill="1" applyBorder="1" applyAlignment="1">
      <alignment horizontal="center" vertical="center" wrapText="1"/>
    </xf>
    <xf numFmtId="49" fontId="16" fillId="2" borderId="1" xfId="0" applyNumberFormat="1" applyFont="1" applyFill="1" applyBorder="1" applyAlignment="1">
      <alignment horizontal="center" wrapText="1"/>
    </xf>
    <xf numFmtId="0" fontId="16" fillId="2" borderId="2" xfId="0" applyFont="1" applyFill="1" applyBorder="1" applyAlignment="1">
      <alignment horizontal="center" wrapText="1"/>
    </xf>
    <xf numFmtId="0" fontId="16" fillId="2" borderId="1" xfId="0" applyFont="1" applyFill="1" applyBorder="1" applyAlignment="1">
      <alignment horizontal="center" wrapText="1"/>
    </xf>
    <xf numFmtId="0" fontId="50" fillId="2" borderId="2" xfId="0" applyFont="1" applyFill="1" applyBorder="1" applyAlignment="1">
      <alignment horizontal="left" vertical="top" wrapText="1"/>
    </xf>
    <xf numFmtId="0" fontId="16" fillId="3" borderId="1" xfId="0" applyFont="1" applyFill="1" applyBorder="1" applyAlignment="1">
      <alignment horizontal="center" wrapText="1"/>
    </xf>
    <xf numFmtId="0" fontId="15" fillId="3" borderId="0" xfId="0" applyFont="1" applyFill="1" applyAlignment="1">
      <alignment horizontal="left" wrapText="1"/>
    </xf>
    <xf numFmtId="3" fontId="17" fillId="2" borderId="1" xfId="0" quotePrefix="1" applyNumberFormat="1" applyFont="1" applyFill="1" applyBorder="1" applyAlignment="1">
      <alignment horizontal="center" wrapText="1"/>
    </xf>
    <xf numFmtId="0" fontId="16" fillId="3" borderId="1" xfId="0" applyFont="1" applyFill="1" applyBorder="1" applyAlignment="1">
      <alignment horizontal="center"/>
    </xf>
    <xf numFmtId="49" fontId="16" fillId="3" borderId="1" xfId="0" applyNumberFormat="1" applyFont="1" applyFill="1" applyBorder="1" applyAlignment="1">
      <alignment horizontal="center"/>
    </xf>
    <xf numFmtId="0" fontId="13" fillId="3" borderId="0" xfId="0" applyFont="1" applyFill="1" applyAlignment="1">
      <alignment horizontal="left" vertical="top" wrapText="1"/>
    </xf>
    <xf numFmtId="0" fontId="16" fillId="3" borderId="2" xfId="0" applyFont="1" applyFill="1" applyBorder="1" applyAlignment="1">
      <alignment horizontal="left" vertical="top" wrapText="1"/>
    </xf>
    <xf numFmtId="0" fontId="16" fillId="3" borderId="2" xfId="5" applyFont="1" applyFill="1" applyBorder="1" applyAlignment="1">
      <alignment horizontal="left" vertical="top" wrapText="1"/>
    </xf>
    <xf numFmtId="0" fontId="16" fillId="3" borderId="1" xfId="11" applyFont="1" applyFill="1" applyBorder="1" applyAlignment="1">
      <alignment horizontal="center" wrapText="1"/>
    </xf>
    <xf numFmtId="0" fontId="16" fillId="3" borderId="0" xfId="5" applyFont="1" applyFill="1" applyBorder="1" applyAlignment="1">
      <alignment horizontal="left" vertical="top" wrapText="1"/>
    </xf>
    <xf numFmtId="0" fontId="16" fillId="3" borderId="2" xfId="5" applyFont="1" applyFill="1" applyBorder="1" applyAlignment="1">
      <alignment horizontal="center" wrapText="1"/>
    </xf>
    <xf numFmtId="0" fontId="0" fillId="0" borderId="0" xfId="0" applyAlignment="1">
      <alignment horizontal="left" vertical="top" wrapText="1"/>
    </xf>
    <xf numFmtId="0" fontId="55" fillId="3" borderId="0" xfId="0" applyFont="1" applyFill="1" applyBorder="1" applyAlignment="1">
      <alignment horizontal="center" vertical="top"/>
    </xf>
    <xf numFmtId="0" fontId="55" fillId="3" borderId="0" xfId="0" applyFont="1" applyFill="1" applyBorder="1" applyAlignment="1">
      <alignment horizontal="left" vertical="top" wrapText="1"/>
    </xf>
    <xf numFmtId="0" fontId="16" fillId="3" borderId="2" xfId="0" applyFont="1" applyFill="1" applyBorder="1" applyAlignment="1">
      <alignment horizontal="left" wrapText="1"/>
    </xf>
    <xf numFmtId="0" fontId="16" fillId="2" borderId="2" xfId="0" applyFont="1" applyFill="1" applyBorder="1" applyAlignment="1">
      <alignment horizontal="left" vertical="top" wrapText="1"/>
    </xf>
    <xf numFmtId="0" fontId="16" fillId="3" borderId="1" xfId="0" applyFont="1" applyFill="1" applyBorder="1" applyAlignment="1">
      <alignment horizontal="center" vertical="top"/>
    </xf>
    <xf numFmtId="0" fontId="16" fillId="3" borderId="3" xfId="0" applyFont="1" applyFill="1" applyBorder="1" applyAlignment="1">
      <alignment horizontal="left" vertical="top" wrapText="1"/>
    </xf>
    <xf numFmtId="0" fontId="13" fillId="3" borderId="2" xfId="0" applyFont="1" applyFill="1" applyBorder="1" applyAlignment="1">
      <alignment horizontal="left" wrapText="1"/>
    </xf>
    <xf numFmtId="0" fontId="16" fillId="2" borderId="2" xfId="0" applyFont="1" applyFill="1" applyBorder="1" applyAlignment="1">
      <alignment horizontal="left" wrapText="1"/>
    </xf>
    <xf numFmtId="0" fontId="16" fillId="2" borderId="3" xfId="0" applyFont="1" applyFill="1" applyBorder="1" applyAlignment="1">
      <alignment horizontal="left" wrapText="1"/>
    </xf>
    <xf numFmtId="0" fontId="16" fillId="2" borderId="3" xfId="0" applyFont="1" applyFill="1" applyBorder="1" applyAlignment="1">
      <alignment horizontal="left" vertical="top" wrapText="1"/>
    </xf>
    <xf numFmtId="0" fontId="16" fillId="2" borderId="0" xfId="0" applyFont="1" applyFill="1" applyBorder="1" applyAlignment="1">
      <alignment horizontal="center" vertical="top"/>
    </xf>
    <xf numFmtId="0" fontId="16" fillId="2" borderId="3" xfId="0" applyFont="1" applyFill="1" applyBorder="1" applyAlignment="1">
      <alignment horizontal="center" vertical="top"/>
    </xf>
    <xf numFmtId="0" fontId="8" fillId="2" borderId="0" xfId="0" applyFont="1" applyFill="1" applyAlignment="1">
      <alignment horizontal="left" wrapText="1"/>
    </xf>
    <xf numFmtId="0" fontId="16" fillId="2" borderId="2" xfId="0" applyFont="1" applyFill="1" applyBorder="1" applyAlignment="1">
      <alignment vertical="top" wrapText="1"/>
    </xf>
    <xf numFmtId="0" fontId="0" fillId="0" borderId="3" xfId="0" applyBorder="1" applyAlignment="1">
      <alignment vertical="top" wrapText="1"/>
    </xf>
    <xf numFmtId="0" fontId="13" fillId="3" borderId="0" xfId="0" applyFont="1" applyFill="1" applyAlignment="1">
      <alignment horizontal="left" wrapText="1"/>
    </xf>
    <xf numFmtId="0" fontId="16" fillId="2" borderId="1" xfId="0" applyFont="1" applyFill="1" applyBorder="1" applyAlignment="1">
      <alignment horizontal="center"/>
    </xf>
    <xf numFmtId="0" fontId="12" fillId="3" borderId="0" xfId="0" applyFont="1" applyFill="1" applyAlignment="1">
      <alignment horizontal="left" vertical="center" wrapText="1"/>
    </xf>
    <xf numFmtId="0" fontId="8" fillId="3" borderId="0" xfId="0" applyFont="1" applyFill="1" applyAlignment="1">
      <alignment horizontal="left" vertical="center" wrapText="1"/>
    </xf>
    <xf numFmtId="0" fontId="13" fillId="3" borderId="0" xfId="0" applyFont="1" applyFill="1" applyAlignment="1">
      <alignment horizontal="left" vertical="top"/>
    </xf>
    <xf numFmtId="0" fontId="20" fillId="2" borderId="0" xfId="0" applyFont="1" applyFill="1" applyAlignment="1">
      <alignment horizontal="left" vertical="center" wrapText="1"/>
    </xf>
    <xf numFmtId="0" fontId="13" fillId="3" borderId="0" xfId="0" applyFont="1" applyFill="1" applyAlignment="1">
      <alignment horizontal="left" vertical="center" wrapText="1"/>
    </xf>
    <xf numFmtId="0" fontId="17" fillId="3" borderId="0" xfId="0" applyFont="1" applyFill="1" applyBorder="1" applyAlignment="1">
      <alignment wrapText="1"/>
    </xf>
    <xf numFmtId="0" fontId="17" fillId="2" borderId="2" xfId="0" applyFont="1" applyFill="1" applyBorder="1" applyAlignment="1">
      <alignment vertical="top" wrapText="1"/>
    </xf>
    <xf numFmtId="0" fontId="17" fillId="2" borderId="0" xfId="0" applyFont="1" applyFill="1" applyBorder="1" applyAlignment="1">
      <alignment vertical="top" wrapText="1"/>
    </xf>
  </cellXfs>
  <cellStyles count="18">
    <cellStyle name="Hyperlänk" xfId="13" builtinId="8"/>
    <cellStyle name="Normal" xfId="0" builtinId="0"/>
    <cellStyle name="Normal 2" xfId="2"/>
    <cellStyle name="Normal 2 2" xfId="5"/>
    <cellStyle name="Normal 2 2 2" xfId="11"/>
    <cellStyle name="Normal 2 3" xfId="7"/>
    <cellStyle name="Normal 2 4" xfId="9"/>
    <cellStyle name="Normal 3" xfId="3"/>
    <cellStyle name="Normal 3 2" xfId="8"/>
    <cellStyle name="Normal 4" xfId="4"/>
    <cellStyle name="Normal 4 2" xfId="10"/>
    <cellStyle name="Normal 5" xfId="16"/>
    <cellStyle name="Normal 6" xfId="17"/>
    <cellStyle name="Procent" xfId="1" builtinId="5"/>
    <cellStyle name="Procent 2" xfId="6"/>
    <cellStyle name="Procent 2 2" xfId="12"/>
    <cellStyle name="Procent 3" xfId="14"/>
    <cellStyle name="Resultat" xfId="15"/>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El1</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ser>
        <c:ser>
          <c:idx val="4"/>
          <c:order val="4"/>
          <c:tx>
            <c:strRef>
              <c:f>'F2.1_Underlag'!$O$4</c:f>
              <c:strCache>
                <c:ptCount val="1"/>
                <c:pt idx="0">
                  <c:v>Naturgas/stadsgas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ser>
        <c:ser>
          <c:idx val="5"/>
          <c:order val="5"/>
          <c:tx>
            <c:strRef>
              <c:f>'F2.1_Underlag'!$P$4</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ser>
        <c:dLbls>
          <c:showLegendKey val="0"/>
          <c:showVal val="0"/>
          <c:showCatName val="0"/>
          <c:showSerName val="0"/>
          <c:showPercent val="0"/>
          <c:showBubbleSize val="0"/>
        </c:dLbls>
        <c:axId val="107965824"/>
        <c:axId val="107979904"/>
      </c:areaChart>
      <c:catAx>
        <c:axId val="107965824"/>
        <c:scaling>
          <c:orientation val="minMax"/>
        </c:scaling>
        <c:delete val="0"/>
        <c:axPos val="b"/>
        <c:numFmt formatCode="General" sourceLinked="1"/>
        <c:majorTickMark val="none"/>
        <c:minorTickMark val="none"/>
        <c:tickLblPos val="nextTo"/>
        <c:txPr>
          <a:bodyPr rot="0" vert="horz"/>
          <a:lstStyle/>
          <a:p>
            <a:pPr>
              <a:defRPr/>
            </a:pPr>
            <a:endParaRPr lang="sv-SE"/>
          </a:p>
        </c:txPr>
        <c:crossAx val="107979904"/>
        <c:crosses val="autoZero"/>
        <c:auto val="1"/>
        <c:lblAlgn val="ctr"/>
        <c:lblOffset val="100"/>
        <c:noMultiLvlLbl val="0"/>
      </c:catAx>
      <c:valAx>
        <c:axId val="107979904"/>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07965824"/>
        <c:crosses val="autoZero"/>
        <c:crossBetween val="midCat"/>
        <c:majorUnit val="0.2"/>
      </c:valAx>
    </c:plotArea>
    <c:legend>
      <c:legendPos val="b"/>
      <c:layout/>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'F2.1_Underlag'!$K$16</c:f>
              <c:strCache>
                <c:ptCount val="1"/>
                <c:pt idx="0">
                  <c:v>El</c:v>
                </c:pt>
              </c:strCache>
            </c:strRef>
          </c:tx>
          <c:spPr>
            <a:solidFill>
              <a:schemeClr val="accent3">
                <a:lumMod val="50000"/>
              </a:schemeClr>
            </a:solidFill>
          </c:spPr>
          <c:cat>
            <c:strRef>
              <c:f>'F2.1_Underlag'!$J$5:$J$15</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'F2.1_Underlag'!$K$5:$K$15</c:f>
              <c:numCache>
                <c:formatCode>0%</c:formatCode>
                <c:ptCount val="11"/>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pt idx="10">
                  <c:v>0.47450992672386799</c:v>
                </c:pt>
              </c:numCache>
            </c:numRef>
          </c:val>
        </c:ser>
        <c:ser>
          <c:idx val="1"/>
          <c:order val="1"/>
          <c:tx>
            <c:strRef>
              <c:f>'F2.1_Underlag'!$L$4</c:f>
              <c:strCache>
                <c:ptCount val="1"/>
                <c:pt idx="0">
                  <c:v>Biobränsle</c:v>
                </c:pt>
              </c:strCache>
            </c:strRef>
          </c:tx>
          <c:spPr>
            <a:solidFill>
              <a:schemeClr val="accent3">
                <a:lumMod val="75000"/>
              </a:schemeClr>
            </a:solidFill>
          </c:spPr>
          <c:cat>
            <c:strRef>
              <c:f>'F2.1_Underlag'!$J$5:$J$15</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'F2.1_Underlag'!$L$5:$L$15</c:f>
              <c:numCache>
                <c:formatCode>0%</c:formatCode>
                <c:ptCount val="11"/>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pt idx="10">
                  <c:v>0.32645456253522892</c:v>
                </c:pt>
              </c:numCache>
            </c:numRef>
          </c:val>
        </c:ser>
        <c:ser>
          <c:idx val="2"/>
          <c:order val="2"/>
          <c:tx>
            <c:strRef>
              <c:f>'F2.1_Underlag'!$M$4</c:f>
              <c:strCache>
                <c:ptCount val="1"/>
                <c:pt idx="0">
                  <c:v>Fjärrvärme</c:v>
                </c:pt>
              </c:strCache>
            </c:strRef>
          </c:tx>
          <c:spPr>
            <a:solidFill>
              <a:schemeClr val="accent3"/>
            </a:solidFill>
          </c:spPr>
          <c:cat>
            <c:strRef>
              <c:f>'F2.1_Underlag'!$J$5:$J$15</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'F2.1_Underlag'!$M$5:$M$15</c:f>
              <c:numCache>
                <c:formatCode>0%</c:formatCode>
                <c:ptCount val="11"/>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pt idx="10">
                  <c:v>0.17194839356172104</c:v>
                </c:pt>
              </c:numCache>
            </c:numRef>
          </c:val>
        </c:ser>
        <c:ser>
          <c:idx val="3"/>
          <c:order val="3"/>
          <c:tx>
            <c:strRef>
              <c:f>'F2.1_Underlag'!$N$4</c:f>
              <c:strCache>
                <c:ptCount val="1"/>
                <c:pt idx="0">
                  <c:v>Olja</c:v>
                </c:pt>
              </c:strCache>
            </c:strRef>
          </c:tx>
          <c:spPr>
            <a:solidFill>
              <a:schemeClr val="accent3">
                <a:lumMod val="60000"/>
                <a:lumOff val="40000"/>
              </a:schemeClr>
            </a:solidFill>
          </c:spPr>
          <c:cat>
            <c:strRef>
              <c:f>'F2.1_Underlag'!$J$5:$J$15</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'F2.1_Underlag'!$N$5:$N$15</c:f>
              <c:numCache>
                <c:formatCode>0%</c:formatCode>
                <c:ptCount val="11"/>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pt idx="10">
                  <c:v>1.3402642951086615E-2</c:v>
                </c:pt>
              </c:numCache>
            </c:numRef>
          </c:val>
        </c:ser>
        <c:ser>
          <c:idx val="4"/>
          <c:order val="4"/>
          <c:tx>
            <c:strRef>
              <c:f>'F2.1_Underlag'!$O$4</c:f>
              <c:strCache>
                <c:ptCount val="1"/>
                <c:pt idx="0">
                  <c:v>Naturgas/stadsgas</c:v>
                </c:pt>
              </c:strCache>
            </c:strRef>
          </c:tx>
          <c:spPr>
            <a:solidFill>
              <a:schemeClr val="accent3">
                <a:lumMod val="40000"/>
                <a:lumOff val="60000"/>
              </a:schemeClr>
            </a:solidFill>
          </c:spPr>
          <c:cat>
            <c:strRef>
              <c:f>'F2.1_Underlag'!$J$5:$J$15</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'F2.1_Underlag'!$O$5:$O$15</c:f>
              <c:numCache>
                <c:formatCode>0%</c:formatCode>
                <c:ptCount val="11"/>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pt idx="10">
                  <c:v>7.8599611699129452E-3</c:v>
                </c:pt>
              </c:numCache>
            </c:numRef>
          </c:val>
        </c:ser>
        <c:ser>
          <c:idx val="5"/>
          <c:order val="5"/>
          <c:tx>
            <c:strRef>
              <c:f>'F2.1_Underlag'!$P$4</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strRef>
              <c:f>'F2.1_Underlag'!$J$5:$J$15</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'F2.1_Underlag'!$P$5:$P$15</c:f>
              <c:numCache>
                <c:formatCode>0%</c:formatCode>
                <c:ptCount val="11"/>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pt idx="10">
                  <c:v>5.8245130581825013E-3</c:v>
                </c:pt>
              </c:numCache>
            </c:numRef>
          </c:val>
        </c:ser>
        <c:dLbls>
          <c:showLegendKey val="0"/>
          <c:showVal val="0"/>
          <c:showCatName val="0"/>
          <c:showSerName val="0"/>
          <c:showPercent val="0"/>
          <c:showBubbleSize val="0"/>
        </c:dLbls>
        <c:axId val="109142784"/>
        <c:axId val="109144320"/>
      </c:areaChart>
      <c:catAx>
        <c:axId val="109142784"/>
        <c:scaling>
          <c:orientation val="minMax"/>
        </c:scaling>
        <c:delete val="0"/>
        <c:axPos val="b"/>
        <c:numFmt formatCode="General" sourceLinked="1"/>
        <c:majorTickMark val="none"/>
        <c:minorTickMark val="none"/>
        <c:tickLblPos val="nextTo"/>
        <c:txPr>
          <a:bodyPr rot="0" vert="horz"/>
          <a:lstStyle/>
          <a:p>
            <a:pPr>
              <a:defRPr/>
            </a:pPr>
            <a:endParaRPr lang="sv-SE"/>
          </a:p>
        </c:txPr>
        <c:crossAx val="109144320"/>
        <c:crosses val="autoZero"/>
        <c:auto val="1"/>
        <c:lblAlgn val="ctr"/>
        <c:lblOffset val="100"/>
        <c:noMultiLvlLbl val="0"/>
      </c:catAx>
      <c:valAx>
        <c:axId val="109144320"/>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09142784"/>
        <c:crosses val="autoZero"/>
        <c:crossBetween val="midCat"/>
        <c:majorUnit val="0.2"/>
      </c:valAx>
    </c:plotArea>
    <c:legend>
      <c:legendPos val="b"/>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'F2.2_3_Underlag'!$F$9:$M$9</c:f>
              <c:numCache>
                <c:formatCode>0</c:formatCode>
                <c:ptCount val="8"/>
                <c:pt idx="0">
                  <c:v>19.520888240000001</c:v>
                </c:pt>
                <c:pt idx="1">
                  <c:v>17.50606939</c:v>
                </c:pt>
                <c:pt idx="2">
                  <c:v>16.12477964</c:v>
                </c:pt>
                <c:pt idx="3">
                  <c:v>14.278587079999999</c:v>
                </c:pt>
                <c:pt idx="4">
                  <c:v>12.882929430000001</c:v>
                </c:pt>
                <c:pt idx="5">
                  <c:v>13.44494338</c:v>
                </c:pt>
                <c:pt idx="6">
                  <c:v>14.681130769999999</c:v>
                </c:pt>
                <c:pt idx="7">
                  <c:v>12.03711799</c:v>
                </c:pt>
              </c:numCache>
            </c:numRef>
          </c:val>
        </c:ser>
        <c:dLbls>
          <c:showLegendKey val="0"/>
          <c:showVal val="0"/>
          <c:showCatName val="0"/>
          <c:showSerName val="0"/>
          <c:showPercent val="0"/>
          <c:showBubbleSize val="0"/>
        </c:dLbls>
        <c:gapWidth val="150"/>
        <c:axId val="112125824"/>
        <c:axId val="112127360"/>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'F2.2_3_Underlag'!$F$11:$M$11</c:f>
              <c:numCache>
                <c:formatCode>0</c:formatCode>
                <c:ptCount val="8"/>
                <c:pt idx="0">
                  <c:v>16.20403147</c:v>
                </c:pt>
                <c:pt idx="1">
                  <c:v>16.20403147</c:v>
                </c:pt>
                <c:pt idx="2">
                  <c:v>16.20403147</c:v>
                </c:pt>
                <c:pt idx="3">
                  <c:v>16.20403147</c:v>
                </c:pt>
                <c:pt idx="4">
                  <c:v>16.20403147</c:v>
                </c:pt>
                <c:pt idx="5">
                  <c:v>16.20403147</c:v>
                </c:pt>
                <c:pt idx="6">
                  <c:v>16.20403147</c:v>
                </c:pt>
                <c:pt idx="7">
                  <c:v>16.20403147</c:v>
                </c:pt>
              </c:numCache>
            </c:numRef>
          </c:val>
          <c:smooth val="0"/>
        </c:ser>
        <c:dLbls>
          <c:showLegendKey val="0"/>
          <c:showVal val="0"/>
          <c:showCatName val="0"/>
          <c:showSerName val="0"/>
          <c:showPercent val="0"/>
          <c:showBubbleSize val="0"/>
        </c:dLbls>
        <c:marker val="1"/>
        <c:smooth val="0"/>
        <c:axId val="113645056"/>
        <c:axId val="113646592"/>
      </c:lineChart>
      <c:catAx>
        <c:axId val="1121258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2127360"/>
        <c:crosses val="autoZero"/>
        <c:auto val="0"/>
        <c:lblAlgn val="ctr"/>
        <c:lblOffset val="100"/>
        <c:tickLblSkip val="1"/>
        <c:tickMarkSkip val="1"/>
        <c:noMultiLvlLbl val="0"/>
      </c:catAx>
      <c:valAx>
        <c:axId val="11212736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2125824"/>
        <c:crosses val="autoZero"/>
        <c:crossBetween val="between"/>
      </c:valAx>
      <c:catAx>
        <c:axId val="113645056"/>
        <c:scaling>
          <c:orientation val="minMax"/>
        </c:scaling>
        <c:delete val="0"/>
        <c:axPos val="t"/>
        <c:majorTickMark val="none"/>
        <c:minorTickMark val="none"/>
        <c:tickLblPos val="none"/>
        <c:spPr>
          <a:ln w="3175">
            <a:solidFill>
              <a:srgbClr val="808080"/>
            </a:solidFill>
            <a:prstDash val="solid"/>
          </a:ln>
        </c:spPr>
        <c:crossAx val="113646592"/>
        <c:crosses val="max"/>
        <c:auto val="0"/>
        <c:lblAlgn val="ctr"/>
        <c:lblOffset val="100"/>
        <c:tickMarkSkip val="1"/>
        <c:noMultiLvlLbl val="0"/>
      </c:catAx>
      <c:valAx>
        <c:axId val="113646592"/>
        <c:scaling>
          <c:orientation val="minMax"/>
        </c:scaling>
        <c:delete val="1"/>
        <c:axPos val="l"/>
        <c:numFmt formatCode="0" sourceLinked="1"/>
        <c:majorTickMark val="out"/>
        <c:minorTickMark val="none"/>
        <c:tickLblPos val="nextTo"/>
        <c:crossAx val="11364505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'F2.2_3_Underlag'!$F$8:$M$8</c:f>
              <c:numCache>
                <c:formatCode>0</c:formatCode>
                <c:ptCount val="8"/>
                <c:pt idx="0">
                  <c:v>127.21520638</c:v>
                </c:pt>
                <c:pt idx="1">
                  <c:v>118.77952207</c:v>
                </c:pt>
                <c:pt idx="2">
                  <c:v>102.84863442</c:v>
                </c:pt>
                <c:pt idx="3">
                  <c:v>91.297850089999997</c:v>
                </c:pt>
                <c:pt idx="4">
                  <c:v>94.574672449999994</c:v>
                </c:pt>
                <c:pt idx="5">
                  <c:v>94.690807340000006</c:v>
                </c:pt>
                <c:pt idx="6">
                  <c:v>87.848311800000005</c:v>
                </c:pt>
                <c:pt idx="7">
                  <c:v>74.240086559999995</c:v>
                </c:pt>
              </c:numCache>
            </c:numRef>
          </c:val>
        </c:ser>
        <c:dLbls>
          <c:showLegendKey val="0"/>
          <c:showVal val="0"/>
          <c:showCatName val="0"/>
          <c:showSerName val="0"/>
          <c:showPercent val="0"/>
          <c:showBubbleSize val="0"/>
        </c:dLbls>
        <c:gapWidth val="150"/>
        <c:axId val="114111616"/>
        <c:axId val="114113152"/>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106.55209671999999</c:v>
                </c:pt>
                <c:pt idx="1">
                  <c:v>106.55209671999999</c:v>
                </c:pt>
                <c:pt idx="2">
                  <c:v>106.55209671999999</c:v>
                </c:pt>
                <c:pt idx="3">
                  <c:v>106.55209671999999</c:v>
                </c:pt>
                <c:pt idx="4">
                  <c:v>106.55209671999999</c:v>
                </c:pt>
                <c:pt idx="5">
                  <c:v>106.55209671999999</c:v>
                </c:pt>
                <c:pt idx="6">
                  <c:v>106.55209671999999</c:v>
                </c:pt>
                <c:pt idx="7">
                  <c:v>106.55209671999999</c:v>
                </c:pt>
              </c:numCache>
            </c:numRef>
          </c:val>
          <c:smooth val="0"/>
        </c:ser>
        <c:dLbls>
          <c:showLegendKey val="0"/>
          <c:showVal val="0"/>
          <c:showCatName val="0"/>
          <c:showSerName val="0"/>
          <c:showPercent val="0"/>
          <c:showBubbleSize val="0"/>
        </c:dLbls>
        <c:marker val="1"/>
        <c:smooth val="0"/>
        <c:axId val="114127616"/>
        <c:axId val="114129152"/>
      </c:lineChart>
      <c:catAx>
        <c:axId val="1141116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4113152"/>
        <c:crosses val="autoZero"/>
        <c:auto val="0"/>
        <c:lblAlgn val="ctr"/>
        <c:lblOffset val="100"/>
        <c:tickLblSkip val="1"/>
        <c:tickMarkSkip val="1"/>
        <c:noMultiLvlLbl val="0"/>
      </c:catAx>
      <c:valAx>
        <c:axId val="114113152"/>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4111616"/>
        <c:crosses val="autoZero"/>
        <c:crossBetween val="between"/>
      </c:valAx>
      <c:catAx>
        <c:axId val="114127616"/>
        <c:scaling>
          <c:orientation val="minMax"/>
        </c:scaling>
        <c:delete val="0"/>
        <c:axPos val="t"/>
        <c:majorTickMark val="none"/>
        <c:minorTickMark val="none"/>
        <c:tickLblPos val="none"/>
        <c:spPr>
          <a:ln w="3175">
            <a:solidFill>
              <a:srgbClr val="808080"/>
            </a:solidFill>
            <a:prstDash val="solid"/>
          </a:ln>
        </c:spPr>
        <c:crossAx val="114129152"/>
        <c:crosses val="max"/>
        <c:auto val="0"/>
        <c:lblAlgn val="ctr"/>
        <c:lblOffset val="100"/>
        <c:tickMarkSkip val="1"/>
        <c:noMultiLvlLbl val="0"/>
      </c:catAx>
      <c:valAx>
        <c:axId val="114129152"/>
        <c:scaling>
          <c:orientation val="minMax"/>
        </c:scaling>
        <c:delete val="1"/>
        <c:axPos val="l"/>
        <c:numFmt formatCode="0" sourceLinked="1"/>
        <c:majorTickMark val="out"/>
        <c:minorTickMark val="none"/>
        <c:tickLblPos val="nextTo"/>
        <c:crossAx val="11412761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'F2.4_underlag'!$F$5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Pt>
            <c:idx val="45"/>
            <c:marker>
              <c:symbol val="none"/>
            </c:marker>
            <c:bubble3D val="0"/>
            <c:spPr>
              <a:ln w="12700">
                <a:noFill/>
                <a:prstDash val="solid"/>
              </a:ln>
            </c:spPr>
          </c:dPt>
          <c:dPt>
            <c:idx val="46"/>
            <c:bubble3D val="0"/>
            <c:spPr>
              <a:ln w="12700">
                <a:noFill/>
                <a:prstDash val="solid"/>
              </a:ln>
            </c:spPr>
          </c:dPt>
          <c:cat>
            <c:strRef>
              <c:f>'F2.4_underlag'!$A$6:$A$52</c:f>
              <c:strCache>
                <c:ptCount val="4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strCache>
            </c:strRef>
          </c:cat>
          <c:val>
            <c:numRef>
              <c:f>'F2.4_underlag'!$F$6:$F$52</c:f>
              <c:numCache>
                <c:formatCode>#,##0</c:formatCode>
                <c:ptCount val="47"/>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pt idx="45">
                  <c:v>0</c:v>
                </c:pt>
                <c:pt idx="46">
                  <c:v>5789.5223673</c:v>
                </c:pt>
              </c:numCache>
            </c:numRef>
          </c:val>
          <c:smooth val="0"/>
        </c:ser>
        <c:dLbls>
          <c:showLegendKey val="0"/>
          <c:showVal val="0"/>
          <c:showCatName val="0"/>
          <c:showSerName val="0"/>
          <c:showPercent val="0"/>
          <c:showBubbleSize val="0"/>
        </c:dLbls>
        <c:marker val="1"/>
        <c:smooth val="0"/>
        <c:axId val="107870848"/>
        <c:axId val="114631040"/>
      </c:lineChart>
      <c:catAx>
        <c:axId val="107870848"/>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4631040"/>
        <c:crosses val="autoZero"/>
        <c:auto val="1"/>
        <c:lblAlgn val="ctr"/>
        <c:lblOffset val="100"/>
        <c:tickLblSkip val="4"/>
        <c:tickMarkSkip val="4"/>
        <c:noMultiLvlLbl val="0"/>
      </c:catAx>
      <c:valAx>
        <c:axId val="114631040"/>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870848"/>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0.xml.rels><?xml version="1.0" encoding="UTF-8" standalone="yes"?>
<Relationships xmlns="http://schemas.openxmlformats.org/package/2006/relationships"><Relationship Id="rId1" Type="http://schemas.openxmlformats.org/officeDocument/2006/relationships/image" Target="../media/image2.gif"/></Relationships>
</file>

<file path=xl/drawings/_rels/drawing31.xml.rels><?xml version="1.0" encoding="UTF-8" standalone="yes"?>
<Relationships xmlns="http://schemas.openxmlformats.org/package/2006/relationships"><Relationship Id="rId1" Type="http://schemas.openxmlformats.org/officeDocument/2006/relationships/image" Target="../media/image2.gif"/></Relationships>
</file>

<file path=xl/drawings/_rels/drawing3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4.xml.rels><?xml version="1.0" encoding="UTF-8" standalone="yes"?>
<Relationships xmlns="http://schemas.openxmlformats.org/package/2006/relationships"><Relationship Id="rId1" Type="http://schemas.openxmlformats.org/officeDocument/2006/relationships/image" Target="../media/image2.gif"/></Relationships>
</file>

<file path=xl/drawings/_rels/drawing35.xml.rels><?xml version="1.0" encoding="UTF-8" standalone="yes"?>
<Relationships xmlns="http://schemas.openxmlformats.org/package/2006/relationships"><Relationship Id="rId1" Type="http://schemas.openxmlformats.org/officeDocument/2006/relationships/image" Target="../media/image2.gif"/></Relationships>
</file>

<file path=xl/drawings/_rels/drawing36.xml.rels><?xml version="1.0" encoding="UTF-8" standalone="yes"?>
<Relationships xmlns="http://schemas.openxmlformats.org/package/2006/relationships"><Relationship Id="rId1" Type="http://schemas.openxmlformats.org/officeDocument/2006/relationships/image" Target="../media/image2.gif"/></Relationships>
</file>

<file path=xl/drawings/_rels/drawing37.xml.rels><?xml version="1.0" encoding="UTF-8" standalone="yes"?>
<Relationships xmlns="http://schemas.openxmlformats.org/package/2006/relationships"><Relationship Id="rId1" Type="http://schemas.openxmlformats.org/officeDocument/2006/relationships/image" Target="../media/image2.gif"/></Relationships>
</file>

<file path=xl/drawings/_rels/drawing3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9.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gif"/></Relationships>
</file>

<file path=xl/drawings/_rels/drawing4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2.xml.rels><?xml version="1.0" encoding="UTF-8" standalone="yes"?>
<Relationships xmlns="http://schemas.openxmlformats.org/package/2006/relationships"><Relationship Id="rId1" Type="http://schemas.openxmlformats.org/officeDocument/2006/relationships/image" Target="../media/image2.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28575</xdr:rowOff>
    </xdr:from>
    <xdr:ext cx="4389120" cy="928116"/>
    <xdr:pic>
      <xdr:nvPicPr>
        <xdr:cNvPr id="4" name="Bildobjekt 3" descr="http://www.energimyndigheten.se/globalassets/om-oss/rgb-emh_logotyp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12</xdr:row>
      <xdr:rowOff>28575</xdr:rowOff>
    </xdr:from>
    <xdr:to>
      <xdr:col>0</xdr:col>
      <xdr:colOff>1257300</xdr:colOff>
      <xdr:row>13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0</xdr:rowOff>
    </xdr:from>
    <xdr:to>
      <xdr:col>7</xdr:col>
      <xdr:colOff>28575</xdr:colOff>
      <xdr:row>17</xdr:row>
      <xdr:rowOff>76200</xdr:rowOff>
    </xdr:to>
    <xdr:graphicFrame macro="">
      <xdr:nvGraphicFramePr>
        <xdr:cNvPr id="103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18</xdr:row>
      <xdr:rowOff>66675</xdr:rowOff>
    </xdr:from>
    <xdr:to>
      <xdr:col>2</xdr:col>
      <xdr:colOff>57150</xdr:colOff>
      <xdr:row>19</xdr:row>
      <xdr:rowOff>114300</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000375"/>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55</xdr:row>
      <xdr:rowOff>38100</xdr:rowOff>
    </xdr:from>
    <xdr:to>
      <xdr:col>6</xdr:col>
      <xdr:colOff>552450</xdr:colOff>
      <xdr:row>56</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372600"/>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22</xdr:row>
      <xdr:rowOff>57150</xdr:rowOff>
    </xdr:from>
    <xdr:to>
      <xdr:col>1</xdr:col>
      <xdr:colOff>1209675</xdr:colOff>
      <xdr:row>23</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66712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1247775</xdr:colOff>
      <xdr:row>31</xdr:row>
      <xdr:rowOff>19050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10</xdr:row>
      <xdr:rowOff>9525</xdr:rowOff>
    </xdr:from>
    <xdr:to>
      <xdr:col>0</xdr:col>
      <xdr:colOff>1266825</xdr:colOff>
      <xdr:row>11</xdr:row>
      <xdr:rowOff>28575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695450"/>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0</xdr:col>
      <xdr:colOff>1247775</xdr:colOff>
      <xdr:row>19</xdr:row>
      <xdr:rowOff>28575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5287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10</xdr:row>
      <xdr:rowOff>66675</xdr:rowOff>
    </xdr:from>
    <xdr:to>
      <xdr:col>0</xdr:col>
      <xdr:colOff>1285875</xdr:colOff>
      <xdr:row>11</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71600"/>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809625</xdr:colOff>
      <xdr:row>14</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0</xdr:col>
      <xdr:colOff>1247775</xdr:colOff>
      <xdr:row>10</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1247775</xdr:colOff>
      <xdr:row>9</xdr:row>
      <xdr:rowOff>9525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3350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37</xdr:row>
      <xdr:rowOff>38100</xdr:rowOff>
    </xdr:from>
    <xdr:to>
      <xdr:col>3</xdr:col>
      <xdr:colOff>676275</xdr:colOff>
      <xdr:row>38</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18</xdr:row>
      <xdr:rowOff>123825</xdr:rowOff>
    </xdr:from>
    <xdr:to>
      <xdr:col>6</xdr:col>
      <xdr:colOff>114300</xdr:colOff>
      <xdr:row>19</xdr:row>
      <xdr:rowOff>142875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5</xdr:col>
      <xdr:colOff>200025</xdr:colOff>
      <xdr:row>19</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30</xdr:row>
      <xdr:rowOff>19050</xdr:rowOff>
    </xdr:from>
    <xdr:to>
      <xdr:col>6</xdr:col>
      <xdr:colOff>47625</xdr:colOff>
      <xdr:row>31</xdr:row>
      <xdr:rowOff>38100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324350"/>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32</xdr:row>
      <xdr:rowOff>0</xdr:rowOff>
    </xdr:from>
    <xdr:to>
      <xdr:col>6</xdr:col>
      <xdr:colOff>85725</xdr:colOff>
      <xdr:row>33</xdr:row>
      <xdr:rowOff>19050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24350"/>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6</xdr:col>
      <xdr:colOff>47625</xdr:colOff>
      <xdr:row>33</xdr:row>
      <xdr:rowOff>19050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314825"/>
          <a:ext cx="124777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31</xdr:row>
      <xdr:rowOff>28575</xdr:rowOff>
    </xdr:from>
    <xdr:to>
      <xdr:col>5</xdr:col>
      <xdr:colOff>228600</xdr:colOff>
      <xdr:row>32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8</xdr:col>
      <xdr:colOff>114300</xdr:colOff>
      <xdr:row>17</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0"/>
          <a:ext cx="1276350"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27</xdr:row>
      <xdr:rowOff>47625</xdr:rowOff>
    </xdr:from>
    <xdr:to>
      <xdr:col>1</xdr:col>
      <xdr:colOff>1238250</xdr:colOff>
      <xdr:row>28</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419600"/>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31</xdr:row>
      <xdr:rowOff>66675</xdr:rowOff>
    </xdr:from>
    <xdr:to>
      <xdr:col>1</xdr:col>
      <xdr:colOff>1247775</xdr:colOff>
      <xdr:row>32</xdr:row>
      <xdr:rowOff>114300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95825"/>
          <a:ext cx="1247775" cy="209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22</xdr:row>
      <xdr:rowOff>66675</xdr:rowOff>
    </xdr:from>
    <xdr:to>
      <xdr:col>1</xdr:col>
      <xdr:colOff>1171575</xdr:colOff>
      <xdr:row>23</xdr:row>
      <xdr:rowOff>114300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28975"/>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11</xdr:row>
      <xdr:rowOff>28575</xdr:rowOff>
    </xdr:from>
    <xdr:to>
      <xdr:col>1</xdr:col>
      <xdr:colOff>1247775</xdr:colOff>
      <xdr:row>12</xdr:row>
      <xdr:rowOff>38100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9775"/>
          <a:ext cx="1247775" cy="2095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57150</xdr:colOff>
      <xdr:row>19</xdr:row>
      <xdr:rowOff>66675</xdr:rowOff>
    </xdr:from>
    <xdr:to>
      <xdr:col>2</xdr:col>
      <xdr:colOff>762000</xdr:colOff>
      <xdr:row>20</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18</xdr:row>
      <xdr:rowOff>57150</xdr:rowOff>
    </xdr:from>
    <xdr:to>
      <xdr:col>5</xdr:col>
      <xdr:colOff>342900</xdr:colOff>
      <xdr:row>19</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18</xdr:row>
      <xdr:rowOff>38100</xdr:rowOff>
    </xdr:from>
    <xdr:to>
      <xdr:col>5</xdr:col>
      <xdr:colOff>457200</xdr:colOff>
      <xdr:row>19</xdr:row>
      <xdr:rowOff>114300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18</xdr:row>
      <xdr:rowOff>28575</xdr:rowOff>
    </xdr:from>
    <xdr:to>
      <xdr:col>5</xdr:col>
      <xdr:colOff>209550</xdr:colOff>
      <xdr:row>19</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6</xdr:colOff>
      <xdr:row>18</xdr:row>
      <xdr:rowOff>57150</xdr:rowOff>
    </xdr:from>
    <xdr:to>
      <xdr:col>5</xdr:col>
      <xdr:colOff>190506</xdr:colOff>
      <xdr:row>19</xdr:row>
      <xdr:rowOff>133350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18</xdr:row>
      <xdr:rowOff>28575</xdr:rowOff>
    </xdr:from>
    <xdr:to>
      <xdr:col>5</xdr:col>
      <xdr:colOff>190500</xdr:colOff>
      <xdr:row>19</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1162050</xdr:colOff>
      <xdr:row>23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75"/>
          <a:ext cx="1247775" cy="209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30</xdr:row>
      <xdr:rowOff>19050</xdr:rowOff>
    </xdr:from>
    <xdr:to>
      <xdr:col>1</xdr:col>
      <xdr:colOff>1171575</xdr:colOff>
      <xdr:row>31</xdr:row>
      <xdr:rowOff>66675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1</xdr:col>
      <xdr:colOff>1171575</xdr:colOff>
      <xdr:row>24</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57150</xdr:colOff>
      <xdr:row>16</xdr:row>
      <xdr:rowOff>38100</xdr:rowOff>
    </xdr:from>
    <xdr:to>
      <xdr:col>2</xdr:col>
      <xdr:colOff>942975</xdr:colOff>
      <xdr:row>17</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248025"/>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38100</xdr:rowOff>
    </xdr:from>
    <xdr:to>
      <xdr:col>1</xdr:col>
      <xdr:colOff>638175</xdr:colOff>
      <xdr:row>18</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50"/>
    <pageSetUpPr fitToPage="1"/>
  </sheetPr>
  <dimension ref="A1:V35"/>
  <sheetViews>
    <sheetView showGridLines="0" zoomScaleNormal="100" zoomScaleSheetLayoutView="85" workbookViewId="0">
      <selection activeCell="B18" sqref="B18"/>
    </sheetView>
  </sheetViews>
  <sheetFormatPr defaultRowHeight="12.75" x14ac:dyDescent="0.2"/>
  <cols>
    <col min="1" max="21" width="9.140625" style="380"/>
    <col min="22" max="22" width="0.140625" style="380" customWidth="1"/>
    <col min="23" max="16384" width="9.140625" style="380"/>
  </cols>
  <sheetData>
    <row r="1" spans="1:22" ht="32.25" customHeight="1" x14ac:dyDescent="0.2">
      <c r="A1" s="478" t="s">
        <v>270</v>
      </c>
      <c r="B1" s="479"/>
      <c r="C1" s="479"/>
      <c r="D1" s="479"/>
      <c r="E1" s="479"/>
      <c r="F1" s="479"/>
      <c r="G1" s="479"/>
      <c r="H1" s="479"/>
      <c r="I1" s="479"/>
      <c r="J1" s="479"/>
      <c r="K1" s="479"/>
      <c r="L1" s="479"/>
      <c r="M1" s="479"/>
      <c r="N1" s="479"/>
      <c r="O1" s="479"/>
      <c r="P1" s="479"/>
      <c r="Q1" s="479"/>
      <c r="R1" s="479"/>
      <c r="S1" s="480"/>
      <c r="T1" s="480"/>
      <c r="U1" s="480"/>
      <c r="V1" s="480"/>
    </row>
    <row r="11" spans="1:22" ht="65.25" customHeight="1" x14ac:dyDescent="0.4">
      <c r="B11" s="481" t="s">
        <v>222</v>
      </c>
      <c r="C11" s="481"/>
      <c r="D11" s="481"/>
      <c r="E11" s="481"/>
      <c r="F11" s="481"/>
      <c r="G11" s="481"/>
      <c r="H11" s="481"/>
      <c r="I11" s="481"/>
      <c r="J11" s="481"/>
      <c r="K11" s="481"/>
      <c r="L11" s="481"/>
    </row>
    <row r="12" spans="1:22" ht="30.75" customHeight="1" x14ac:dyDescent="0.35">
      <c r="B12" s="482" t="s">
        <v>223</v>
      </c>
      <c r="C12" s="482"/>
      <c r="D12" s="482"/>
      <c r="E12" s="482"/>
      <c r="F12" s="482"/>
      <c r="G12" s="482"/>
      <c r="H12" s="482"/>
      <c r="I12" s="482"/>
      <c r="J12" s="482"/>
      <c r="K12" s="482"/>
      <c r="L12" s="482"/>
    </row>
    <row r="13" spans="1:22" ht="20.25" x14ac:dyDescent="0.3">
      <c r="B13" s="381"/>
    </row>
    <row r="14" spans="1:22" ht="18.75" x14ac:dyDescent="0.3">
      <c r="B14" s="382"/>
    </row>
    <row r="15" spans="1:22" ht="18.75" x14ac:dyDescent="0.3">
      <c r="B15" s="382"/>
    </row>
    <row r="16" spans="1:22" ht="18.75" x14ac:dyDescent="0.3">
      <c r="B16" s="382"/>
    </row>
    <row r="17" spans="2:2" ht="18.75" x14ac:dyDescent="0.3">
      <c r="B17" s="382"/>
    </row>
    <row r="18" spans="2:2" ht="14.25" customHeight="1" x14ac:dyDescent="0.2">
      <c r="B18" s="383" t="s">
        <v>318</v>
      </c>
    </row>
    <row r="19" spans="2:2" ht="16.5" customHeight="1" x14ac:dyDescent="0.2">
      <c r="B19" s="384"/>
    </row>
    <row r="20" spans="2:2" x14ac:dyDescent="0.2">
      <c r="B20" s="383" t="s">
        <v>216</v>
      </c>
    </row>
    <row r="21" spans="2:2" x14ac:dyDescent="0.2">
      <c r="B21" s="383" t="s">
        <v>217</v>
      </c>
    </row>
    <row r="22" spans="2:2" x14ac:dyDescent="0.2">
      <c r="B22" s="380" t="s">
        <v>218</v>
      </c>
    </row>
    <row r="23" spans="2:2" x14ac:dyDescent="0.2">
      <c r="B23" s="380" t="s">
        <v>219</v>
      </c>
    </row>
    <row r="24" spans="2:2" x14ac:dyDescent="0.2">
      <c r="B24" s="380" t="s">
        <v>220</v>
      </c>
    </row>
    <row r="26" spans="2:2" x14ac:dyDescent="0.2">
      <c r="B26" s="383" t="s">
        <v>271</v>
      </c>
    </row>
    <row r="27" spans="2:2" x14ac:dyDescent="0.2">
      <c r="B27" s="448" t="s">
        <v>221</v>
      </c>
    </row>
    <row r="30" spans="2:2" x14ac:dyDescent="0.2">
      <c r="B30" s="383"/>
    </row>
    <row r="31" spans="2:2" x14ac:dyDescent="0.2">
      <c r="B31" s="385"/>
    </row>
    <row r="32" spans="2:2" s="386" customFormat="1" ht="10.5" x14ac:dyDescent="0.15"/>
    <row r="33" s="386" customFormat="1" ht="10.5" x14ac:dyDescent="0.15"/>
    <row r="34" s="386" customFormat="1" ht="10.5" x14ac:dyDescent="0.15"/>
    <row r="35" s="386" customFormat="1" ht="10.5"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B050"/>
    <pageSetUpPr fitToPage="1"/>
  </sheetPr>
  <dimension ref="A1:O48"/>
  <sheetViews>
    <sheetView zoomScaleNormal="100" workbookViewId="0">
      <selection sqref="A1:V1"/>
    </sheetView>
  </sheetViews>
  <sheetFormatPr defaultRowHeight="12.75" x14ac:dyDescent="0.2"/>
  <cols>
    <col min="1" max="1" width="16" style="1" customWidth="1"/>
    <col min="2" max="5" width="2.7109375" style="1" hidden="1" customWidth="1"/>
    <col min="6" max="6" width="10" style="40" customWidth="1"/>
    <col min="7" max="13" width="10" style="1" customWidth="1"/>
    <col min="14" max="14" width="12.7109375" style="1" bestFit="1" customWidth="1"/>
    <col min="15" max="15" width="10" style="1" customWidth="1"/>
    <col min="16" max="16384" width="9.140625" style="1"/>
  </cols>
  <sheetData>
    <row r="1" spans="1:15" s="95" customFormat="1" x14ac:dyDescent="0.2">
      <c r="A1" s="124"/>
      <c r="F1" s="96"/>
    </row>
    <row r="2" spans="1:15" ht="30" customHeight="1" x14ac:dyDescent="0.2">
      <c r="A2" s="490" t="s">
        <v>236</v>
      </c>
      <c r="B2" s="490"/>
      <c r="C2" s="490"/>
      <c r="D2" s="490"/>
      <c r="E2" s="490"/>
      <c r="F2" s="490"/>
      <c r="G2" s="490"/>
      <c r="H2" s="490"/>
      <c r="I2" s="490"/>
      <c r="J2" s="490"/>
      <c r="K2" s="490"/>
      <c r="L2" s="490"/>
      <c r="M2" s="490"/>
      <c r="N2" s="490"/>
      <c r="O2" s="490"/>
    </row>
    <row r="3" spans="1:15" ht="30" customHeight="1" x14ac:dyDescent="0.2">
      <c r="A3" s="486" t="s">
        <v>239</v>
      </c>
      <c r="B3" s="486"/>
      <c r="C3" s="486"/>
      <c r="D3" s="486"/>
      <c r="E3" s="486"/>
      <c r="F3" s="486"/>
      <c r="G3" s="486"/>
      <c r="H3" s="486"/>
      <c r="I3" s="486"/>
      <c r="J3" s="486"/>
      <c r="K3" s="486"/>
      <c r="L3" s="486"/>
      <c r="M3" s="486"/>
      <c r="N3" s="486"/>
      <c r="O3" s="486"/>
    </row>
    <row r="4" spans="1:15" x14ac:dyDescent="0.2">
      <c r="A4" s="4"/>
      <c r="B4" s="4"/>
      <c r="C4" s="4"/>
      <c r="D4" s="4"/>
      <c r="E4" s="4"/>
    </row>
    <row r="5" spans="1:15" x14ac:dyDescent="0.2">
      <c r="A5" s="4"/>
      <c r="B5" s="4"/>
      <c r="C5" s="4"/>
      <c r="D5" s="4"/>
      <c r="E5" s="4"/>
    </row>
    <row r="6" spans="1:15" x14ac:dyDescent="0.2">
      <c r="A6" s="11"/>
      <c r="B6" s="11">
        <v>0</v>
      </c>
      <c r="C6" s="11">
        <v>0</v>
      </c>
      <c r="D6" s="11">
        <v>0</v>
      </c>
      <c r="E6" s="11">
        <v>0</v>
      </c>
      <c r="F6" s="492" t="s">
        <v>23</v>
      </c>
      <c r="G6" s="492"/>
      <c r="H6" s="492"/>
      <c r="I6" s="492"/>
      <c r="J6" s="492"/>
      <c r="K6" s="492"/>
      <c r="L6" s="492"/>
      <c r="M6" s="492"/>
      <c r="N6" s="492"/>
      <c r="O6" s="492"/>
    </row>
    <row r="7" spans="1:15" x14ac:dyDescent="0.2">
      <c r="A7" s="38"/>
      <c r="B7" s="38">
        <v>0</v>
      </c>
      <c r="C7" s="38">
        <v>0</v>
      </c>
      <c r="D7" s="38">
        <v>0</v>
      </c>
      <c r="E7" s="38">
        <v>0</v>
      </c>
      <c r="F7" s="71" t="s">
        <v>24</v>
      </c>
      <c r="G7" s="71" t="s">
        <v>25</v>
      </c>
      <c r="H7" s="71" t="s">
        <v>26</v>
      </c>
      <c r="I7" s="71" t="s">
        <v>27</v>
      </c>
      <c r="J7" s="71" t="s">
        <v>28</v>
      </c>
      <c r="K7" s="71" t="s">
        <v>29</v>
      </c>
      <c r="L7" s="71" t="s">
        <v>92</v>
      </c>
      <c r="M7" s="71" t="s">
        <v>111</v>
      </c>
      <c r="N7" s="71" t="s">
        <v>113</v>
      </c>
      <c r="O7" s="71" t="s">
        <v>18</v>
      </c>
    </row>
    <row r="8" spans="1:15" s="70" customFormat="1" x14ac:dyDescent="0.2">
      <c r="A8" s="63" t="s">
        <v>59</v>
      </c>
      <c r="B8" s="63">
        <v>0</v>
      </c>
      <c r="C8" s="63">
        <v>0</v>
      </c>
      <c r="D8" s="63">
        <v>0</v>
      </c>
      <c r="E8" s="63">
        <v>0</v>
      </c>
      <c r="F8" s="91">
        <v>127.21520638</v>
      </c>
      <c r="G8" s="91">
        <v>118.77952207</v>
      </c>
      <c r="H8" s="91">
        <v>102.84863442</v>
      </c>
      <c r="I8" s="91">
        <v>91.297850089999997</v>
      </c>
      <c r="J8" s="91">
        <v>94.574672449999994</v>
      </c>
      <c r="K8" s="91">
        <v>94.690807340000006</v>
      </c>
      <c r="L8" s="91">
        <v>87.848311800000005</v>
      </c>
      <c r="M8" s="91">
        <v>74.240086559999995</v>
      </c>
      <c r="N8" s="91">
        <v>153.88956107999999</v>
      </c>
      <c r="O8" s="91">
        <v>106.55209671999999</v>
      </c>
    </row>
    <row r="9" spans="1:15" s="89" customFormat="1" x14ac:dyDescent="0.2">
      <c r="A9" s="8" t="s">
        <v>58</v>
      </c>
      <c r="B9" s="8"/>
      <c r="C9" s="8"/>
      <c r="D9" s="8"/>
      <c r="E9" s="8"/>
      <c r="F9" s="91">
        <v>19.520888240000001</v>
      </c>
      <c r="G9" s="91">
        <v>17.50606939</v>
      </c>
      <c r="H9" s="91">
        <v>16.12477964</v>
      </c>
      <c r="I9" s="91">
        <v>14.278587079999999</v>
      </c>
      <c r="J9" s="91">
        <v>12.882929430000001</v>
      </c>
      <c r="K9" s="91">
        <v>13.44494338</v>
      </c>
      <c r="L9" s="91">
        <v>14.681130769999999</v>
      </c>
      <c r="M9" s="91">
        <v>12.03711799</v>
      </c>
      <c r="N9" s="91">
        <v>17.52620855</v>
      </c>
      <c r="O9" s="91">
        <v>16.20403147</v>
      </c>
    </row>
    <row r="10" spans="1:15" s="89" customFormat="1" x14ac:dyDescent="0.2">
      <c r="A10" s="63" t="s">
        <v>61</v>
      </c>
      <c r="B10" s="63">
        <v>0</v>
      </c>
      <c r="C10" s="63">
        <v>0</v>
      </c>
      <c r="D10" s="63">
        <v>0</v>
      </c>
      <c r="E10" s="63">
        <v>0</v>
      </c>
      <c r="F10" s="90">
        <f>$O8</f>
        <v>106.55209671999999</v>
      </c>
      <c r="G10" s="90">
        <f t="shared" ref="G10:N10" si="0">$O8</f>
        <v>106.55209671999999</v>
      </c>
      <c r="H10" s="90">
        <f t="shared" si="0"/>
        <v>106.55209671999999</v>
      </c>
      <c r="I10" s="90">
        <f t="shared" si="0"/>
        <v>106.55209671999999</v>
      </c>
      <c r="J10" s="90">
        <f t="shared" si="0"/>
        <v>106.55209671999999</v>
      </c>
      <c r="K10" s="90">
        <f t="shared" si="0"/>
        <v>106.55209671999999</v>
      </c>
      <c r="L10" s="90">
        <f t="shared" si="0"/>
        <v>106.55209671999999</v>
      </c>
      <c r="M10" s="90">
        <f t="shared" si="0"/>
        <v>106.55209671999999</v>
      </c>
      <c r="N10" s="90">
        <f t="shared" si="0"/>
        <v>106.55209671999999</v>
      </c>
      <c r="O10" s="90">
        <f>$O8</f>
        <v>106.55209671999999</v>
      </c>
    </row>
    <row r="11" spans="1:15" s="89" customFormat="1" x14ac:dyDescent="0.2">
      <c r="A11" s="53" t="s">
        <v>62</v>
      </c>
      <c r="B11" s="53"/>
      <c r="C11" s="53"/>
      <c r="D11" s="53"/>
      <c r="E11" s="53"/>
      <c r="F11" s="78">
        <f>$O9</f>
        <v>16.20403147</v>
      </c>
      <c r="G11" s="78">
        <f t="shared" ref="G11:O11" si="1">$O9</f>
        <v>16.20403147</v>
      </c>
      <c r="H11" s="78">
        <f t="shared" si="1"/>
        <v>16.20403147</v>
      </c>
      <c r="I11" s="78">
        <f t="shared" si="1"/>
        <v>16.20403147</v>
      </c>
      <c r="J11" s="78">
        <f t="shared" si="1"/>
        <v>16.20403147</v>
      </c>
      <c r="K11" s="78">
        <f t="shared" si="1"/>
        <v>16.20403147</v>
      </c>
      <c r="L11" s="78">
        <f t="shared" si="1"/>
        <v>16.20403147</v>
      </c>
      <c r="M11" s="78">
        <f t="shared" si="1"/>
        <v>16.20403147</v>
      </c>
      <c r="N11" s="78">
        <f t="shared" si="1"/>
        <v>16.20403147</v>
      </c>
      <c r="O11" s="78">
        <f t="shared" si="1"/>
        <v>16.20403147</v>
      </c>
    </row>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sheetData>
  <mergeCells count="3">
    <mergeCell ref="F6:O6"/>
    <mergeCell ref="A2:O2"/>
    <mergeCell ref="A3:O3"/>
  </mergeCells>
  <phoneticPr fontId="0" type="noConversion"/>
  <pageMargins left="1.3779527559055118" right="1.3779527559055118" top="1.1811023622047245" bottom="1.3779527559055118" header="0.51181102362204722" footer="0.51181102362204722"/>
  <pageSetup paperSize="9" scale="9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00B050"/>
    <pageSetUpPr fitToPage="1"/>
  </sheetPr>
  <dimension ref="A1:AL14"/>
  <sheetViews>
    <sheetView zoomScaleNormal="100" workbookViewId="0">
      <selection sqref="A1:X1"/>
    </sheetView>
  </sheetViews>
  <sheetFormatPr defaultRowHeight="15" x14ac:dyDescent="0.25"/>
  <cols>
    <col min="1" max="1" width="20.7109375" style="166" customWidth="1"/>
    <col min="2" max="5" width="0" style="166" hidden="1" customWidth="1"/>
    <col min="6" max="6" width="3.5703125" style="166" bestFit="1" customWidth="1"/>
    <col min="7" max="7" width="3.7109375" style="166" bestFit="1" customWidth="1"/>
    <col min="8" max="8" width="3.5703125" style="166" bestFit="1" customWidth="1"/>
    <col min="9" max="9" width="3.140625" style="166" bestFit="1" customWidth="1"/>
    <col min="10" max="10" width="3.5703125" style="166" bestFit="1" customWidth="1"/>
    <col min="11" max="11" width="3.7109375" style="166" bestFit="1" customWidth="1"/>
    <col min="12" max="12" width="3.5703125" style="166" bestFit="1" customWidth="1"/>
    <col min="13" max="13" width="3.7109375" style="166" bestFit="1" customWidth="1"/>
    <col min="14" max="14" width="3.5703125" style="166" bestFit="1" customWidth="1"/>
    <col min="15" max="15" width="3.7109375" style="166" bestFit="1" customWidth="1"/>
    <col min="16" max="16" width="3.5703125" style="166" bestFit="1" customWidth="1"/>
    <col min="17" max="17" width="3.7109375" style="166" bestFit="1" customWidth="1"/>
    <col min="18" max="18" width="5.28515625" style="355" customWidth="1"/>
    <col min="19" max="19" width="3.7109375" style="166" hidden="1" customWidth="1"/>
    <col min="20" max="20" width="3.5703125" style="166" bestFit="1" customWidth="1"/>
    <col min="21" max="21" width="3.7109375" style="166" bestFit="1" customWidth="1"/>
    <col min="22" max="23" width="9.140625" style="166"/>
    <col min="24" max="37" width="0" style="166" hidden="1" customWidth="1"/>
    <col min="38" max="16384" width="9.140625" style="166"/>
  </cols>
  <sheetData>
    <row r="1" spans="1:38" s="397" customFormat="1" ht="27.75" customHeight="1" x14ac:dyDescent="0.2">
      <c r="A1" s="493" t="s">
        <v>301</v>
      </c>
      <c r="B1" s="493"/>
      <c r="C1" s="493"/>
      <c r="D1" s="493"/>
      <c r="E1" s="493"/>
      <c r="F1" s="493"/>
      <c r="G1" s="493"/>
      <c r="H1" s="493"/>
      <c r="I1" s="493"/>
      <c r="J1" s="493"/>
      <c r="K1" s="493"/>
      <c r="L1" s="493"/>
      <c r="M1" s="493"/>
      <c r="N1" s="493"/>
      <c r="O1" s="493"/>
      <c r="P1" s="493"/>
      <c r="Q1" s="493"/>
      <c r="R1" s="493"/>
      <c r="S1" s="493"/>
      <c r="T1" s="493"/>
      <c r="U1" s="493"/>
      <c r="V1" s="493"/>
      <c r="W1" s="493"/>
      <c r="X1" s="493"/>
      <c r="Y1" s="426"/>
      <c r="Z1" s="426"/>
      <c r="AA1" s="426"/>
      <c r="AB1" s="426"/>
      <c r="AC1" s="426"/>
      <c r="AD1" s="426"/>
      <c r="AE1" s="426"/>
      <c r="AF1" s="426"/>
      <c r="AG1" s="426"/>
      <c r="AH1" s="426"/>
      <c r="AI1" s="426"/>
      <c r="AJ1" s="426"/>
      <c r="AK1" s="426"/>
      <c r="AL1" s="426"/>
    </row>
    <row r="2" spans="1:38" s="397" customFormat="1" ht="25.5" customHeight="1" x14ac:dyDescent="0.2">
      <c r="A2" s="494" t="s">
        <v>302</v>
      </c>
      <c r="B2" s="494"/>
      <c r="C2" s="494"/>
      <c r="D2" s="494"/>
      <c r="E2" s="494"/>
      <c r="F2" s="494"/>
      <c r="G2" s="494"/>
      <c r="H2" s="494"/>
      <c r="I2" s="494"/>
      <c r="J2" s="494"/>
      <c r="K2" s="494"/>
      <c r="L2" s="494"/>
      <c r="M2" s="494"/>
      <c r="N2" s="494"/>
      <c r="O2" s="494"/>
      <c r="P2" s="494"/>
      <c r="Q2" s="494"/>
      <c r="R2" s="494"/>
      <c r="S2" s="494"/>
      <c r="T2" s="494"/>
      <c r="U2" s="494"/>
      <c r="V2" s="494"/>
      <c r="W2" s="494"/>
      <c r="X2" s="494"/>
      <c r="Y2" s="427"/>
      <c r="Z2" s="427"/>
      <c r="AA2" s="427"/>
      <c r="AB2" s="427"/>
      <c r="AC2" s="427"/>
      <c r="AD2" s="427"/>
      <c r="AE2" s="427"/>
      <c r="AF2" s="427"/>
      <c r="AG2" s="427"/>
      <c r="AH2" s="427"/>
      <c r="AI2" s="427"/>
      <c r="AJ2" s="427"/>
      <c r="AK2" s="427"/>
      <c r="AL2" s="427"/>
    </row>
    <row r="3" spans="1:38" ht="15" hidden="1" customHeight="1" x14ac:dyDescent="0.25">
      <c r="A3" s="165"/>
    </row>
    <row r="4" spans="1:38" ht="15" hidden="1" customHeight="1" x14ac:dyDescent="0.25">
      <c r="A4" s="165"/>
    </row>
    <row r="5" spans="1:38" ht="9.75" customHeight="1" x14ac:dyDescent="0.25"/>
    <row r="6" spans="1:38" ht="17.25" customHeight="1" x14ac:dyDescent="0.25">
      <c r="A6" s="167"/>
      <c r="B6" s="168"/>
      <c r="C6" s="168"/>
      <c r="D6" s="168"/>
      <c r="E6" s="168"/>
      <c r="F6" s="497" t="s">
        <v>55</v>
      </c>
      <c r="G6" s="497"/>
      <c r="H6" s="497"/>
      <c r="I6" s="497"/>
      <c r="J6" s="497"/>
      <c r="K6" s="497"/>
      <c r="L6" s="497"/>
      <c r="M6" s="497"/>
      <c r="N6" s="497"/>
      <c r="O6" s="497"/>
      <c r="P6" s="497"/>
      <c r="Q6" s="497"/>
      <c r="R6" s="497"/>
      <c r="S6" s="497"/>
      <c r="T6" s="497"/>
      <c r="U6" s="497"/>
    </row>
    <row r="7" spans="1:38" x14ac:dyDescent="0.25">
      <c r="A7" s="169"/>
      <c r="B7" s="170"/>
      <c r="C7" s="170"/>
      <c r="D7" s="170"/>
      <c r="E7" s="170"/>
      <c r="F7" s="496">
        <v>2009</v>
      </c>
      <c r="G7" s="496"/>
      <c r="H7" s="496">
        <v>2010</v>
      </c>
      <c r="I7" s="496"/>
      <c r="J7" s="496">
        <v>2011</v>
      </c>
      <c r="K7" s="496"/>
      <c r="L7" s="496">
        <v>2012</v>
      </c>
      <c r="M7" s="496"/>
      <c r="N7" s="496">
        <v>2013</v>
      </c>
      <c r="O7" s="496"/>
      <c r="P7" s="496">
        <v>2014</v>
      </c>
      <c r="Q7" s="496"/>
      <c r="R7" s="495" t="s">
        <v>179</v>
      </c>
      <c r="S7" s="495"/>
      <c r="T7" s="496">
        <v>2016</v>
      </c>
      <c r="U7" s="496"/>
    </row>
    <row r="8" spans="1:38" ht="14.25" customHeight="1" x14ac:dyDescent="0.25">
      <c r="A8" s="171" t="s">
        <v>96</v>
      </c>
      <c r="B8" s="172"/>
      <c r="C8" s="172"/>
      <c r="D8" s="172"/>
      <c r="E8" s="172"/>
      <c r="F8" s="173">
        <v>209.36500000000001</v>
      </c>
      <c r="G8" s="174">
        <v>13.23</v>
      </c>
      <c r="H8" s="173">
        <v>205.30699999999999</v>
      </c>
      <c r="I8" s="174">
        <v>3.0720000000000001</v>
      </c>
      <c r="J8" s="173">
        <v>189.321</v>
      </c>
      <c r="K8" s="174">
        <v>13.332000000000001</v>
      </c>
      <c r="L8" s="173">
        <v>193.13499999999999</v>
      </c>
      <c r="M8" s="174">
        <v>10.324999999999999</v>
      </c>
      <c r="N8" s="173">
        <v>183.726</v>
      </c>
      <c r="O8" s="174">
        <v>11.772</v>
      </c>
      <c r="P8" s="173">
        <v>190.80099999999999</v>
      </c>
      <c r="Q8" s="174">
        <v>10.211</v>
      </c>
      <c r="R8" s="356">
        <v>192.81200000000001</v>
      </c>
      <c r="S8" s="174"/>
      <c r="T8" s="173">
        <v>196.35400000000001</v>
      </c>
      <c r="U8" s="174">
        <v>10.803000000000001</v>
      </c>
    </row>
    <row r="9" spans="1:38" ht="14.25" customHeight="1" x14ac:dyDescent="0.25">
      <c r="A9" s="175" t="s">
        <v>97</v>
      </c>
      <c r="B9" s="176"/>
      <c r="C9" s="176" t="s">
        <v>20</v>
      </c>
      <c r="D9" s="176" t="s">
        <v>20</v>
      </c>
      <c r="E9" s="176" t="s">
        <v>20</v>
      </c>
      <c r="F9" s="177">
        <v>222.095</v>
      </c>
      <c r="G9" s="178">
        <v>16.876000000000001</v>
      </c>
      <c r="H9" s="177">
        <v>217.197</v>
      </c>
      <c r="I9" s="178">
        <v>4.6159999999999997</v>
      </c>
      <c r="J9" s="177">
        <v>208.661</v>
      </c>
      <c r="K9" s="178">
        <v>17.074000000000002</v>
      </c>
      <c r="L9" s="177">
        <v>200.18299999999999</v>
      </c>
      <c r="M9" s="178">
        <v>15.548999999999999</v>
      </c>
      <c r="N9" s="177">
        <v>194.19300000000001</v>
      </c>
      <c r="O9" s="178">
        <v>17.544</v>
      </c>
      <c r="P9" s="177">
        <v>193.535</v>
      </c>
      <c r="Q9" s="178">
        <v>13.494999999999999</v>
      </c>
      <c r="R9" s="297">
        <v>195.339</v>
      </c>
      <c r="S9" s="178"/>
      <c r="T9" s="177">
        <v>207.36099999999999</v>
      </c>
      <c r="U9" s="178">
        <v>15.103999999999999</v>
      </c>
    </row>
    <row r="10" spans="1:38" ht="24.75" customHeight="1" x14ac:dyDescent="0.25">
      <c r="A10" s="179" t="s">
        <v>98</v>
      </c>
      <c r="B10" s="176"/>
      <c r="C10" s="176" t="s">
        <v>20</v>
      </c>
      <c r="D10" s="176" t="s">
        <v>20</v>
      </c>
      <c r="E10" s="176" t="s">
        <v>20</v>
      </c>
      <c r="F10" s="177">
        <v>207.71299999999999</v>
      </c>
      <c r="G10" s="178">
        <v>37.485999999999997</v>
      </c>
      <c r="H10" s="177">
        <v>193.262</v>
      </c>
      <c r="I10" s="178">
        <v>5.6529999999999996</v>
      </c>
      <c r="J10" s="177">
        <v>170.215</v>
      </c>
      <c r="K10" s="178">
        <v>19.73</v>
      </c>
      <c r="L10" s="177">
        <v>175.672</v>
      </c>
      <c r="M10" s="178">
        <v>16.975999999999999</v>
      </c>
      <c r="N10" s="177">
        <v>173.40100000000001</v>
      </c>
      <c r="O10" s="178">
        <v>25.324000000000002</v>
      </c>
      <c r="P10" s="177">
        <v>188.14099999999999</v>
      </c>
      <c r="Q10" s="178">
        <v>24.658000000000001</v>
      </c>
      <c r="R10" s="299">
        <v>190.62</v>
      </c>
      <c r="S10" s="252"/>
      <c r="T10" s="206">
        <v>185.99100000000001</v>
      </c>
      <c r="U10" s="252">
        <v>18.513000000000002</v>
      </c>
    </row>
    <row r="11" spans="1:38" ht="4.5" customHeight="1" x14ac:dyDescent="0.25">
      <c r="A11" s="498"/>
      <c r="B11" s="498"/>
      <c r="C11" s="498"/>
      <c r="D11" s="498"/>
      <c r="E11" s="498"/>
      <c r="F11" s="498"/>
      <c r="G11" s="498"/>
      <c r="H11" s="498"/>
      <c r="I11" s="498"/>
      <c r="J11" s="498"/>
      <c r="K11" s="498"/>
      <c r="L11" s="498"/>
      <c r="M11" s="498"/>
      <c r="N11" s="498"/>
      <c r="O11" s="498"/>
      <c r="P11" s="498"/>
      <c r="Q11" s="498"/>
    </row>
    <row r="12" spans="1:38" s="454" customFormat="1" ht="25.5" customHeight="1" x14ac:dyDescent="0.2">
      <c r="A12" s="491" t="s">
        <v>243</v>
      </c>
      <c r="B12" s="491"/>
      <c r="C12" s="491"/>
      <c r="D12" s="491"/>
      <c r="E12" s="491"/>
      <c r="F12" s="491"/>
      <c r="G12" s="491"/>
      <c r="H12" s="491"/>
      <c r="I12" s="491"/>
      <c r="J12" s="491"/>
      <c r="K12" s="491"/>
      <c r="L12" s="491"/>
      <c r="M12" s="491"/>
      <c r="N12" s="491"/>
      <c r="O12" s="491"/>
      <c r="P12" s="491"/>
      <c r="Q12" s="491"/>
      <c r="R12" s="491"/>
      <c r="S12" s="491"/>
      <c r="T12" s="491"/>
      <c r="U12" s="491"/>
    </row>
    <row r="13" spans="1:38" x14ac:dyDescent="0.25">
      <c r="A13" s="215"/>
      <c r="B13" s="215"/>
      <c r="C13" s="215"/>
      <c r="D13" s="215"/>
      <c r="E13" s="215"/>
      <c r="F13" s="215"/>
      <c r="G13" s="215"/>
      <c r="H13" s="215"/>
      <c r="I13" s="215"/>
      <c r="J13" s="215"/>
      <c r="K13" s="215"/>
      <c r="L13" s="215"/>
      <c r="M13" s="215"/>
      <c r="N13" s="215"/>
      <c r="O13" s="215"/>
      <c r="P13" s="215"/>
      <c r="Q13" s="215"/>
      <c r="R13" s="357"/>
      <c r="S13" s="215"/>
      <c r="T13" s="215"/>
      <c r="U13" s="215"/>
    </row>
    <row r="14" spans="1:38" x14ac:dyDescent="0.25">
      <c r="A14" s="215"/>
      <c r="B14" s="215"/>
      <c r="C14" s="215"/>
      <c r="D14" s="215"/>
      <c r="E14" s="215"/>
      <c r="F14" s="215"/>
      <c r="G14" s="215"/>
      <c r="H14" s="215"/>
      <c r="I14" s="215"/>
      <c r="J14" s="215"/>
      <c r="K14" s="215"/>
      <c r="L14" s="215"/>
      <c r="M14" s="215"/>
      <c r="N14" s="215"/>
      <c r="O14" s="215"/>
      <c r="P14" s="215"/>
      <c r="Q14" s="215"/>
      <c r="R14" s="357"/>
      <c r="S14" s="215"/>
      <c r="T14" s="215"/>
      <c r="U14" s="215"/>
    </row>
  </sheetData>
  <mergeCells count="13">
    <mergeCell ref="A12:U12"/>
    <mergeCell ref="A1:X1"/>
    <mergeCell ref="A2:X2"/>
    <mergeCell ref="R7:S7"/>
    <mergeCell ref="T7:U7"/>
    <mergeCell ref="F6:U6"/>
    <mergeCell ref="A11:Q11"/>
    <mergeCell ref="N7:O7"/>
    <mergeCell ref="F7:G7"/>
    <mergeCell ref="H7:I7"/>
    <mergeCell ref="J7:K7"/>
    <mergeCell ref="L7:M7"/>
    <mergeCell ref="P7:Q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B050"/>
    <pageSetUpPr fitToPage="1"/>
  </sheetPr>
  <dimension ref="A1:H18"/>
  <sheetViews>
    <sheetView zoomScaleNormal="100" workbookViewId="0"/>
  </sheetViews>
  <sheetFormatPr defaultRowHeight="12.75" x14ac:dyDescent="0.2"/>
  <cols>
    <col min="1" max="16384" width="9.140625" style="1"/>
  </cols>
  <sheetData>
    <row r="1" spans="1:8" s="46" customFormat="1" ht="14.25" x14ac:dyDescent="0.2">
      <c r="A1" s="320" t="s">
        <v>237</v>
      </c>
    </row>
    <row r="2" spans="1:8" s="46" customFormat="1" ht="25.5" customHeight="1" x14ac:dyDescent="0.2">
      <c r="A2" s="486" t="s">
        <v>279</v>
      </c>
      <c r="B2" s="486"/>
      <c r="C2" s="486"/>
      <c r="D2" s="486"/>
      <c r="E2" s="486"/>
      <c r="F2" s="486"/>
      <c r="G2" s="486"/>
      <c r="H2" s="486"/>
    </row>
    <row r="3" spans="1:8" x14ac:dyDescent="0.2">
      <c r="A3" s="3"/>
    </row>
    <row r="4" spans="1:8" x14ac:dyDescent="0.2">
      <c r="A4" s="3"/>
    </row>
    <row r="18" spans="1:8" ht="24.95" customHeight="1" x14ac:dyDescent="0.2">
      <c r="A18" s="491" t="s">
        <v>243</v>
      </c>
      <c r="B18" s="491"/>
      <c r="C18" s="491"/>
      <c r="D18" s="491"/>
      <c r="E18" s="491"/>
      <c r="F18" s="491"/>
      <c r="G18" s="491"/>
      <c r="H18" s="491"/>
    </row>
  </sheetData>
  <mergeCells count="2">
    <mergeCell ref="A18:H18"/>
    <mergeCell ref="A2:H2"/>
  </mergeCells>
  <phoneticPr fontId="21"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enableFormatConditionsCalculation="0">
    <tabColor rgb="FF00B050"/>
    <pageSetUpPr fitToPage="1"/>
  </sheetPr>
  <dimension ref="A1:O55"/>
  <sheetViews>
    <sheetView zoomScaleNormal="100" workbookViewId="0">
      <selection sqref="A1:V1"/>
    </sheetView>
  </sheetViews>
  <sheetFormatPr defaultRowHeight="12.75" x14ac:dyDescent="0.2"/>
  <cols>
    <col min="1" max="1" width="5.5703125" style="108" customWidth="1"/>
    <col min="2" max="5" width="2.5703125" style="1" hidden="1" customWidth="1"/>
    <col min="6" max="6" width="5.5703125" style="107" customWidth="1"/>
    <col min="7" max="16384" width="9.140625" style="1"/>
  </cols>
  <sheetData>
    <row r="1" spans="1:15" s="46" customFormat="1" ht="26.25" customHeight="1" x14ac:dyDescent="0.2">
      <c r="A1" s="499" t="s">
        <v>286</v>
      </c>
      <c r="B1" s="499"/>
      <c r="C1" s="499"/>
      <c r="D1" s="499"/>
      <c r="E1" s="499"/>
      <c r="F1" s="499"/>
      <c r="G1" s="499"/>
      <c r="H1" s="499"/>
      <c r="I1" s="499"/>
      <c r="J1" s="499"/>
      <c r="K1" s="499"/>
      <c r="L1" s="499"/>
      <c r="M1" s="499"/>
      <c r="N1" s="499"/>
      <c r="O1" s="499"/>
    </row>
    <row r="2" spans="1:15" s="46" customFormat="1" ht="30.75" customHeight="1" x14ac:dyDescent="0.2">
      <c r="A2" s="500" t="s">
        <v>238</v>
      </c>
      <c r="B2" s="500"/>
      <c r="C2" s="500"/>
      <c r="D2" s="500"/>
      <c r="E2" s="500"/>
      <c r="F2" s="500"/>
      <c r="G2" s="500"/>
      <c r="H2" s="500"/>
      <c r="I2" s="500"/>
      <c r="J2" s="500"/>
      <c r="K2" s="500"/>
      <c r="L2" s="500"/>
      <c r="M2" s="500"/>
      <c r="N2" s="500"/>
      <c r="O2" s="500"/>
    </row>
    <row r="3" spans="1:15" x14ac:dyDescent="0.2">
      <c r="A3" s="99"/>
    </row>
    <row r="4" spans="1:15" x14ac:dyDescent="0.2">
      <c r="A4" s="99"/>
    </row>
    <row r="5" spans="1:15" ht="15" x14ac:dyDescent="0.25">
      <c r="A5" s="100" t="s">
        <v>21</v>
      </c>
      <c r="F5" s="106" t="s">
        <v>22</v>
      </c>
      <c r="H5" s="269"/>
    </row>
    <row r="6" spans="1:15" x14ac:dyDescent="0.2">
      <c r="A6" s="101">
        <v>1970</v>
      </c>
      <c r="F6" s="14">
        <v>3800</v>
      </c>
    </row>
    <row r="7" spans="1:15" x14ac:dyDescent="0.2">
      <c r="A7" s="101">
        <v>1971</v>
      </c>
      <c r="F7" s="14">
        <v>3970</v>
      </c>
    </row>
    <row r="8" spans="1:15" x14ac:dyDescent="0.2">
      <c r="A8" s="101">
        <v>1972</v>
      </c>
      <c r="F8" s="14">
        <v>4150</v>
      </c>
    </row>
    <row r="9" spans="1:15" x14ac:dyDescent="0.2">
      <c r="A9" s="101">
        <v>1973</v>
      </c>
      <c r="F9" s="14">
        <v>4200</v>
      </c>
    </row>
    <row r="10" spans="1:15" x14ac:dyDescent="0.2">
      <c r="A10" s="101">
        <v>1974</v>
      </c>
      <c r="F10" s="14">
        <v>3930</v>
      </c>
    </row>
    <row r="11" spans="1:15" x14ac:dyDescent="0.2">
      <c r="A11" s="101">
        <v>1975</v>
      </c>
      <c r="F11" s="14">
        <v>4210</v>
      </c>
    </row>
    <row r="12" spans="1:15" x14ac:dyDescent="0.2">
      <c r="A12" s="101">
        <v>1976</v>
      </c>
      <c r="F12" s="14">
        <v>4350</v>
      </c>
    </row>
    <row r="13" spans="1:15" x14ac:dyDescent="0.2">
      <c r="A13" s="101">
        <v>1977</v>
      </c>
      <c r="F13" s="14">
        <v>4450</v>
      </c>
    </row>
    <row r="14" spans="1:15" x14ac:dyDescent="0.2">
      <c r="A14" s="101">
        <v>1978</v>
      </c>
      <c r="F14" s="14">
        <v>4530</v>
      </c>
    </row>
    <row r="15" spans="1:15" x14ac:dyDescent="0.2">
      <c r="A15" s="101">
        <v>1979</v>
      </c>
      <c r="F15" s="14">
        <v>4600</v>
      </c>
    </row>
    <row r="16" spans="1:15" x14ac:dyDescent="0.2">
      <c r="A16" s="101">
        <v>1980</v>
      </c>
      <c r="F16" s="14">
        <v>4410</v>
      </c>
    </row>
    <row r="17" spans="1:6" x14ac:dyDescent="0.2">
      <c r="A17" s="101">
        <v>1981</v>
      </c>
      <c r="F17" s="14">
        <v>4320</v>
      </c>
    </row>
    <row r="18" spans="1:6" x14ac:dyDescent="0.2">
      <c r="A18" s="101">
        <v>1982</v>
      </c>
      <c r="F18" s="14">
        <v>4270</v>
      </c>
    </row>
    <row r="19" spans="1:6" x14ac:dyDescent="0.2">
      <c r="A19" s="101">
        <v>1983</v>
      </c>
      <c r="F19" s="14">
        <v>4260</v>
      </c>
    </row>
    <row r="20" spans="1:6" x14ac:dyDescent="0.2">
      <c r="A20" s="101">
        <v>1984</v>
      </c>
      <c r="F20" s="14">
        <v>4300</v>
      </c>
    </row>
    <row r="21" spans="1:6" x14ac:dyDescent="0.2">
      <c r="A21" s="101">
        <v>1985</v>
      </c>
      <c r="F21" s="14">
        <v>4510</v>
      </c>
    </row>
    <row r="22" spans="1:6" x14ac:dyDescent="0.2">
      <c r="A22" s="101">
        <v>1986</v>
      </c>
      <c r="F22" s="14">
        <v>4700</v>
      </c>
    </row>
    <row r="23" spans="1:6" x14ac:dyDescent="0.2">
      <c r="A23" s="101">
        <v>1987</v>
      </c>
      <c r="F23" s="14">
        <v>4800</v>
      </c>
    </row>
    <row r="24" spans="1:6" x14ac:dyDescent="0.2">
      <c r="A24" s="101">
        <v>1988</v>
      </c>
      <c r="F24" s="14">
        <v>5000</v>
      </c>
    </row>
    <row r="25" spans="1:6" x14ac:dyDescent="0.2">
      <c r="A25" s="101">
        <v>1989</v>
      </c>
      <c r="F25" s="14">
        <v>5100</v>
      </c>
    </row>
    <row r="26" spans="1:6" x14ac:dyDescent="0.2">
      <c r="A26" s="101">
        <v>1990</v>
      </c>
      <c r="F26" s="14">
        <v>5200</v>
      </c>
    </row>
    <row r="27" spans="1:6" x14ac:dyDescent="0.2">
      <c r="A27" s="101">
        <v>1991</v>
      </c>
      <c r="F27" s="14">
        <v>5400</v>
      </c>
    </row>
    <row r="28" spans="1:6" x14ac:dyDescent="0.2">
      <c r="A28" s="101">
        <v>1992</v>
      </c>
      <c r="F28" s="14">
        <v>5500</v>
      </c>
    </row>
    <row r="29" spans="1:6" x14ac:dyDescent="0.2">
      <c r="A29" s="101">
        <v>1993</v>
      </c>
      <c r="F29" s="14">
        <v>5600</v>
      </c>
    </row>
    <row r="30" spans="1:6" x14ac:dyDescent="0.2">
      <c r="A30" s="101">
        <v>1994</v>
      </c>
      <c r="F30" s="14">
        <v>5800</v>
      </c>
    </row>
    <row r="31" spans="1:6" x14ac:dyDescent="0.2">
      <c r="A31" s="101">
        <v>1995</v>
      </c>
      <c r="F31" s="14">
        <v>5900</v>
      </c>
    </row>
    <row r="32" spans="1:6" x14ac:dyDescent="0.2">
      <c r="A32" s="101">
        <v>1996</v>
      </c>
      <c r="F32" s="14">
        <v>5800</v>
      </c>
    </row>
    <row r="33" spans="1:6" x14ac:dyDescent="0.2">
      <c r="A33" s="101">
        <v>1997</v>
      </c>
      <c r="F33" s="14">
        <v>5300</v>
      </c>
    </row>
    <row r="34" spans="1:6" x14ac:dyDescent="0.2">
      <c r="A34" s="101">
        <v>1998</v>
      </c>
      <c r="F34" s="14">
        <v>5700</v>
      </c>
    </row>
    <row r="35" spans="1:6" x14ac:dyDescent="0.2">
      <c r="A35" s="101">
        <v>1999</v>
      </c>
      <c r="F35" s="14">
        <v>5400</v>
      </c>
    </row>
    <row r="36" spans="1:6" x14ac:dyDescent="0.2">
      <c r="A36" s="101">
        <v>2000</v>
      </c>
      <c r="F36" s="14">
        <v>5800</v>
      </c>
    </row>
    <row r="37" spans="1:6" x14ac:dyDescent="0.2">
      <c r="A37" s="101">
        <v>2001</v>
      </c>
      <c r="F37" s="14">
        <v>5900</v>
      </c>
    </row>
    <row r="38" spans="1:6" x14ac:dyDescent="0.2">
      <c r="A38" s="101">
        <v>2002</v>
      </c>
      <c r="F38" s="14">
        <v>5900</v>
      </c>
    </row>
    <row r="39" spans="1:6" x14ac:dyDescent="0.2">
      <c r="A39" s="101">
        <v>2003</v>
      </c>
      <c r="F39" s="14">
        <v>6100</v>
      </c>
    </row>
    <row r="40" spans="1:6" x14ac:dyDescent="0.2">
      <c r="A40" s="101">
        <v>2004</v>
      </c>
      <c r="F40" s="14">
        <v>6100</v>
      </c>
    </row>
    <row r="41" spans="1:6" x14ac:dyDescent="0.2">
      <c r="A41" s="101">
        <v>2005</v>
      </c>
      <c r="F41" s="14">
        <v>6200</v>
      </c>
    </row>
    <row r="42" spans="1:6" x14ac:dyDescent="0.2">
      <c r="A42" s="101">
        <v>2006</v>
      </c>
      <c r="F42" s="14">
        <v>6100</v>
      </c>
    </row>
    <row r="43" spans="1:6" x14ac:dyDescent="0.2">
      <c r="A43" s="101">
        <v>2007</v>
      </c>
      <c r="F43" s="14">
        <v>6000</v>
      </c>
    </row>
    <row r="44" spans="1:6" x14ac:dyDescent="0.2">
      <c r="A44" s="101">
        <v>2008</v>
      </c>
      <c r="F44" s="14">
        <v>6000</v>
      </c>
    </row>
    <row r="45" spans="1:6" x14ac:dyDescent="0.2">
      <c r="A45" s="101">
        <v>2009</v>
      </c>
      <c r="F45" s="14">
        <v>6249.9089129000004</v>
      </c>
    </row>
    <row r="46" spans="1:6" x14ac:dyDescent="0.2">
      <c r="A46" s="101">
        <v>2010</v>
      </c>
      <c r="B46" s="1" t="s">
        <v>65</v>
      </c>
      <c r="C46" s="1" t="s">
        <v>65</v>
      </c>
      <c r="D46" s="1" t="s">
        <v>65</v>
      </c>
      <c r="E46" s="1" t="s">
        <v>65</v>
      </c>
      <c r="F46" s="107">
        <v>6326.8734118000002</v>
      </c>
    </row>
    <row r="47" spans="1:6" x14ac:dyDescent="0.2">
      <c r="A47" s="149">
        <v>2011</v>
      </c>
      <c r="B47" s="1" t="s">
        <v>65</v>
      </c>
      <c r="C47" s="1" t="s">
        <v>65</v>
      </c>
      <c r="D47" s="1" t="s">
        <v>65</v>
      </c>
      <c r="E47" s="1" t="s">
        <v>65</v>
      </c>
      <c r="F47" s="107">
        <v>6047.4816868999997</v>
      </c>
    </row>
    <row r="48" spans="1:6" x14ac:dyDescent="0.2">
      <c r="A48" s="108" t="s">
        <v>85</v>
      </c>
      <c r="B48" s="1" t="s">
        <v>65</v>
      </c>
      <c r="C48" s="1" t="s">
        <v>65</v>
      </c>
      <c r="D48" s="1" t="s">
        <v>65</v>
      </c>
      <c r="E48" s="1" t="s">
        <v>65</v>
      </c>
      <c r="F48" s="107">
        <v>6204.6123444000004</v>
      </c>
    </row>
    <row r="49" spans="1:11" x14ac:dyDescent="0.2">
      <c r="A49" s="108" t="s">
        <v>87</v>
      </c>
      <c r="B49" s="1" t="s">
        <v>65</v>
      </c>
      <c r="C49" s="1" t="s">
        <v>65</v>
      </c>
      <c r="D49" s="1" t="s">
        <v>65</v>
      </c>
      <c r="E49" s="1" t="s">
        <v>65</v>
      </c>
      <c r="F49" s="107">
        <v>6014.4479045999997</v>
      </c>
    </row>
    <row r="50" spans="1:11" x14ac:dyDescent="0.2">
      <c r="A50" s="108" t="s">
        <v>93</v>
      </c>
      <c r="B50" s="1" t="s">
        <v>65</v>
      </c>
      <c r="C50" s="1" t="s">
        <v>65</v>
      </c>
      <c r="D50" s="1" t="s">
        <v>65</v>
      </c>
      <c r="E50" s="1" t="s">
        <v>65</v>
      </c>
      <c r="F50" s="107">
        <v>5935.3449688999999</v>
      </c>
    </row>
    <row r="51" spans="1:11" x14ac:dyDescent="0.2">
      <c r="A51" s="149">
        <v>2015</v>
      </c>
      <c r="F51" s="107" t="s">
        <v>20</v>
      </c>
      <c r="G51" s="46"/>
      <c r="K51" s="43"/>
    </row>
    <row r="52" spans="1:11" x14ac:dyDescent="0.2">
      <c r="A52" s="108" t="s">
        <v>115</v>
      </c>
      <c r="B52" s="1" t="s">
        <v>65</v>
      </c>
      <c r="C52" s="1" t="s">
        <v>65</v>
      </c>
      <c r="D52" s="1" t="s">
        <v>65</v>
      </c>
      <c r="E52" s="1" t="s">
        <v>65</v>
      </c>
      <c r="F52" s="107">
        <v>5789.5223673</v>
      </c>
    </row>
    <row r="54" spans="1:11" x14ac:dyDescent="0.2">
      <c r="A54" s="491" t="s">
        <v>243</v>
      </c>
      <c r="B54" s="491"/>
      <c r="C54" s="491"/>
      <c r="D54" s="491"/>
      <c r="E54" s="491"/>
      <c r="F54" s="491"/>
      <c r="G54" s="491"/>
      <c r="H54" s="491"/>
      <c r="I54" s="491"/>
      <c r="J54" s="491"/>
      <c r="K54" s="491"/>
    </row>
    <row r="55" spans="1:11" x14ac:dyDescent="0.2">
      <c r="A55" s="491"/>
      <c r="B55" s="491"/>
      <c r="C55" s="491"/>
      <c r="D55" s="491"/>
      <c r="E55" s="491"/>
      <c r="F55" s="491"/>
      <c r="G55" s="491"/>
      <c r="H55" s="491"/>
      <c r="I55" s="491"/>
      <c r="J55" s="491"/>
      <c r="K55" s="491"/>
    </row>
  </sheetData>
  <mergeCells count="3">
    <mergeCell ref="A1:O1"/>
    <mergeCell ref="A2:O2"/>
    <mergeCell ref="A54:K55"/>
  </mergeCells>
  <phoneticPr fontId="21" type="noConversion"/>
  <pageMargins left="1.3779527559055118" right="1.3779527559055118" top="1.1811023622047245" bottom="1.3779527559055118" header="0.51181102362204722" footer="0.51181102362204722"/>
  <pageSetup paperSize="9"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enableFormatConditionsCalculation="0">
    <tabColor rgb="FF00B050"/>
  </sheetPr>
  <dimension ref="A1:AL37"/>
  <sheetViews>
    <sheetView zoomScaleNormal="100" workbookViewId="0">
      <selection sqref="A1:AB1"/>
    </sheetView>
  </sheetViews>
  <sheetFormatPr defaultRowHeight="12.75" x14ac:dyDescent="0.2"/>
  <cols>
    <col min="1" max="1" width="1.28515625" style="1" customWidth="1"/>
    <col min="2" max="2" width="29" style="1" customWidth="1"/>
    <col min="3" max="5" width="2.140625" style="1" hidden="1" customWidth="1"/>
    <col min="6" max="7" width="9.140625" style="1" hidden="1" customWidth="1"/>
    <col min="8" max="8" width="9.28515625" style="43" hidden="1" customWidth="1"/>
    <col min="9" max="9" width="6.28515625" style="1" hidden="1" customWidth="1"/>
    <col min="10" max="10" width="8.42578125" style="43" hidden="1" customWidth="1"/>
    <col min="11" max="11" width="5.5703125" style="1" hidden="1" customWidth="1"/>
    <col min="12" max="12" width="8.42578125" style="43" hidden="1" customWidth="1"/>
    <col min="13" max="13" width="5.5703125" style="1" hidden="1" customWidth="1"/>
    <col min="14" max="14" width="8.42578125" style="43" hidden="1" customWidth="1"/>
    <col min="15" max="15" width="5.5703125" style="1" hidden="1" customWidth="1"/>
    <col min="16" max="16" width="8.42578125" style="1" hidden="1" customWidth="1"/>
    <col min="17" max="17" width="5.5703125" style="1" hidden="1" customWidth="1"/>
    <col min="18" max="18" width="8.42578125" style="1" hidden="1" customWidth="1"/>
    <col min="19" max="19" width="5.5703125" style="1" hidden="1" customWidth="1"/>
    <col min="20" max="20" width="8.42578125" style="1" hidden="1" customWidth="1"/>
    <col min="21" max="21" width="5.5703125" style="1" hidden="1" customWidth="1"/>
    <col min="22" max="22" width="8.42578125" style="1" bestFit="1" customWidth="1"/>
    <col min="23" max="23" width="5.5703125" style="1" bestFit="1" customWidth="1"/>
    <col min="24" max="24" width="8.42578125" style="1" bestFit="1" customWidth="1"/>
    <col min="25" max="25" width="5.5703125" style="1" bestFit="1" customWidth="1"/>
    <col min="26" max="26" width="8.42578125" style="1" bestFit="1" customWidth="1"/>
    <col min="27" max="27" width="5.5703125" style="1" bestFit="1" customWidth="1"/>
    <col min="28" max="28" width="5.5703125" style="1" customWidth="1"/>
    <col min="29" max="29" width="6" style="1" customWidth="1"/>
    <col min="30" max="30" width="9.140625" style="1"/>
    <col min="31" max="37" width="0" style="1" hidden="1" customWidth="1"/>
    <col min="38" max="16384" width="9.140625" style="1"/>
  </cols>
  <sheetData>
    <row r="1" spans="1:38" s="46" customFormat="1" x14ac:dyDescent="0.2">
      <c r="A1" s="490" t="s">
        <v>303</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row>
    <row r="2" spans="1:38" s="46" customFormat="1" ht="12.75" customHeight="1" x14ac:dyDescent="0.2">
      <c r="A2" s="486" t="s">
        <v>304</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row>
    <row r="3" spans="1:38" ht="12" hidden="1" customHeight="1" x14ac:dyDescent="0.2">
      <c r="A3" s="3"/>
      <c r="B3" s="3"/>
      <c r="C3" s="3"/>
      <c r="D3" s="3"/>
      <c r="E3" s="3"/>
    </row>
    <row r="4" spans="1:38" ht="12" customHeight="1" x14ac:dyDescent="0.2">
      <c r="A4" s="3"/>
      <c r="B4" s="3"/>
      <c r="C4" s="3"/>
      <c r="D4" s="3"/>
      <c r="E4" s="3"/>
    </row>
    <row r="5" spans="1:38" ht="12.75" customHeight="1" x14ac:dyDescent="0.2">
      <c r="A5" s="16"/>
      <c r="B5" s="16"/>
      <c r="C5" s="16"/>
      <c r="D5" s="16"/>
      <c r="E5" s="16"/>
      <c r="F5" s="502" t="s">
        <v>7</v>
      </c>
      <c r="G5" s="502"/>
      <c r="H5" s="502" t="s">
        <v>8</v>
      </c>
      <c r="I5" s="502"/>
      <c r="J5" s="502" t="s">
        <v>9</v>
      </c>
      <c r="K5" s="502"/>
      <c r="L5" s="502" t="s">
        <v>68</v>
      </c>
      <c r="M5" s="502"/>
      <c r="N5" s="502" t="s">
        <v>89</v>
      </c>
      <c r="O5" s="502"/>
      <c r="P5" s="502" t="s">
        <v>74</v>
      </c>
      <c r="Q5" s="502"/>
      <c r="R5" s="502" t="s">
        <v>84</v>
      </c>
      <c r="S5" s="502"/>
      <c r="T5" s="502" t="s">
        <v>88</v>
      </c>
      <c r="U5" s="502"/>
      <c r="V5" s="502" t="s">
        <v>94</v>
      </c>
      <c r="W5" s="502"/>
      <c r="X5" s="502" t="s">
        <v>246</v>
      </c>
      <c r="Y5" s="502"/>
      <c r="Z5" s="502" t="s">
        <v>116</v>
      </c>
      <c r="AA5" s="502"/>
      <c r="AB5" s="230"/>
      <c r="AC5" s="144"/>
    </row>
    <row r="6" spans="1:38" ht="24" customHeight="1" x14ac:dyDescent="0.2">
      <c r="A6" s="255"/>
      <c r="B6" s="255"/>
      <c r="C6" s="255"/>
      <c r="D6" s="255"/>
      <c r="E6" s="255"/>
      <c r="F6" s="256" t="s">
        <v>36</v>
      </c>
      <c r="G6" s="256" t="s">
        <v>10</v>
      </c>
      <c r="H6" s="257" t="s">
        <v>69</v>
      </c>
      <c r="I6" s="256" t="s">
        <v>47</v>
      </c>
      <c r="J6" s="257" t="s">
        <v>69</v>
      </c>
      <c r="K6" s="256" t="s">
        <v>47</v>
      </c>
      <c r="L6" s="257" t="s">
        <v>69</v>
      </c>
      <c r="M6" s="256" t="s">
        <v>47</v>
      </c>
      <c r="N6" s="257" t="s">
        <v>69</v>
      </c>
      <c r="O6" s="256" t="s">
        <v>47</v>
      </c>
      <c r="P6" s="257" t="s">
        <v>69</v>
      </c>
      <c r="Q6" s="256" t="s">
        <v>47</v>
      </c>
      <c r="R6" s="257" t="s">
        <v>69</v>
      </c>
      <c r="S6" s="256" t="s">
        <v>47</v>
      </c>
      <c r="T6" s="257" t="s">
        <v>69</v>
      </c>
      <c r="U6" s="256" t="s">
        <v>47</v>
      </c>
      <c r="V6" s="257" t="s">
        <v>69</v>
      </c>
      <c r="W6" s="256" t="s">
        <v>47</v>
      </c>
      <c r="X6" s="257" t="s">
        <v>69</v>
      </c>
      <c r="Y6" s="256" t="s">
        <v>47</v>
      </c>
      <c r="Z6" s="257" t="s">
        <v>69</v>
      </c>
      <c r="AA6" s="256" t="s">
        <v>47</v>
      </c>
      <c r="AB6" s="27"/>
      <c r="AC6" s="27"/>
    </row>
    <row r="7" spans="1:38" ht="15" customHeight="1" x14ac:dyDescent="0.2">
      <c r="A7" s="52" t="s">
        <v>64</v>
      </c>
      <c r="B7" s="28"/>
      <c r="C7" s="28"/>
      <c r="D7" s="28"/>
      <c r="E7" s="28"/>
      <c r="F7" s="28"/>
      <c r="G7" s="28"/>
      <c r="H7" s="29">
        <v>1735</v>
      </c>
      <c r="I7" s="45">
        <v>100</v>
      </c>
      <c r="J7" s="29">
        <v>1743</v>
      </c>
      <c r="K7" s="45">
        <v>100</v>
      </c>
      <c r="L7" s="29">
        <v>1826.0139999999999</v>
      </c>
      <c r="M7" s="45">
        <v>100</v>
      </c>
      <c r="N7" s="29">
        <v>1896.0429999999999</v>
      </c>
      <c r="O7" s="45">
        <v>100</v>
      </c>
      <c r="P7" s="29">
        <v>1912.2470000000001</v>
      </c>
      <c r="Q7" s="45">
        <v>100</v>
      </c>
      <c r="R7" s="29">
        <v>1936.585</v>
      </c>
      <c r="S7" s="45">
        <v>100</v>
      </c>
      <c r="T7" s="29">
        <v>1927.6849999999999</v>
      </c>
      <c r="U7" s="45">
        <v>100</v>
      </c>
      <c r="V7" s="29">
        <v>1929.0139999999999</v>
      </c>
      <c r="W7" s="45">
        <v>100</v>
      </c>
      <c r="X7" s="283" t="s">
        <v>20</v>
      </c>
      <c r="Y7" s="284" t="s">
        <v>20</v>
      </c>
      <c r="Z7" s="29">
        <v>1970.761</v>
      </c>
      <c r="AA7" s="45">
        <v>100</v>
      </c>
      <c r="AB7" s="45"/>
      <c r="AC7" s="45"/>
      <c r="AD7" s="120"/>
      <c r="AE7" s="120"/>
      <c r="AF7" s="120"/>
      <c r="AG7" s="120"/>
      <c r="AH7" s="120"/>
      <c r="AI7" s="120"/>
      <c r="AJ7" s="120"/>
      <c r="AK7" s="120"/>
      <c r="AL7" s="120"/>
    </row>
    <row r="8" spans="1:38" ht="13.5" customHeight="1" x14ac:dyDescent="0.2">
      <c r="A8" s="8"/>
      <c r="B8" s="23" t="s">
        <v>30</v>
      </c>
      <c r="C8" s="13"/>
      <c r="D8" s="13"/>
      <c r="E8" s="13"/>
      <c r="F8" s="22">
        <v>297</v>
      </c>
      <c r="G8" s="22">
        <v>17</v>
      </c>
      <c r="H8" s="34">
        <v>306</v>
      </c>
      <c r="I8" s="44">
        <v>17.600000000000001</v>
      </c>
      <c r="J8" s="34">
        <v>282</v>
      </c>
      <c r="K8" s="44">
        <v>16.2</v>
      </c>
      <c r="L8" s="34">
        <v>239.077</v>
      </c>
      <c r="M8" s="44">
        <v>13.093</v>
      </c>
      <c r="N8" s="34">
        <v>261.70699999999999</v>
      </c>
      <c r="O8" s="44">
        <v>13.803000000000001</v>
      </c>
      <c r="P8" s="34">
        <v>241.57599999999999</v>
      </c>
      <c r="Q8" s="44">
        <v>12.632999999999999</v>
      </c>
      <c r="R8" s="34">
        <v>276.904</v>
      </c>
      <c r="S8" s="44">
        <v>14.298999999999999</v>
      </c>
      <c r="T8" s="34">
        <v>261.63400000000001</v>
      </c>
      <c r="U8" s="44">
        <v>13.571999999999999</v>
      </c>
      <c r="V8" s="34">
        <v>282.79700000000003</v>
      </c>
      <c r="W8" s="44">
        <v>14.66</v>
      </c>
      <c r="X8" s="283" t="s">
        <v>20</v>
      </c>
      <c r="Y8" s="284" t="s">
        <v>20</v>
      </c>
      <c r="Z8" s="34">
        <v>286.14100000000002</v>
      </c>
      <c r="AA8" s="44">
        <v>14.519</v>
      </c>
      <c r="AB8" s="44"/>
      <c r="AC8" s="44"/>
      <c r="AD8" s="120"/>
      <c r="AE8" s="120"/>
      <c r="AF8" s="120"/>
      <c r="AG8" s="120"/>
      <c r="AH8" s="120"/>
      <c r="AI8" s="120"/>
      <c r="AJ8" s="120"/>
      <c r="AK8" s="120"/>
      <c r="AL8" s="120"/>
    </row>
    <row r="9" spans="1:38" ht="10.5" customHeight="1" x14ac:dyDescent="0.2">
      <c r="A9" s="8"/>
      <c r="B9" s="23" t="s">
        <v>31</v>
      </c>
      <c r="C9" s="13"/>
      <c r="D9" s="13"/>
      <c r="E9" s="13"/>
      <c r="F9" s="22">
        <v>271</v>
      </c>
      <c r="G9" s="22">
        <v>15.5</v>
      </c>
      <c r="H9" s="34">
        <v>259</v>
      </c>
      <c r="I9" s="44">
        <v>14.9</v>
      </c>
      <c r="J9" s="34">
        <v>251</v>
      </c>
      <c r="K9" s="44">
        <v>14.4</v>
      </c>
      <c r="L9" s="34">
        <v>259.57299999999998</v>
      </c>
      <c r="M9" s="44">
        <v>14.215</v>
      </c>
      <c r="N9" s="34">
        <v>256.14400000000001</v>
      </c>
      <c r="O9" s="44">
        <v>13.509</v>
      </c>
      <c r="P9" s="34">
        <v>239.06399999999999</v>
      </c>
      <c r="Q9" s="44">
        <v>12.502000000000001</v>
      </c>
      <c r="R9" s="34">
        <v>276.858</v>
      </c>
      <c r="S9" s="44">
        <v>14.295999999999999</v>
      </c>
      <c r="T9" s="34">
        <v>272.34899999999999</v>
      </c>
      <c r="U9" s="44">
        <v>14.128</v>
      </c>
      <c r="V9" s="34">
        <v>317.71499999999997</v>
      </c>
      <c r="W9" s="44">
        <v>16.47</v>
      </c>
      <c r="X9" s="283" t="s">
        <v>20</v>
      </c>
      <c r="Y9" s="284" t="s">
        <v>20</v>
      </c>
      <c r="Z9" s="34">
        <v>306.24</v>
      </c>
      <c r="AA9" s="44">
        <v>15.539</v>
      </c>
      <c r="AB9" s="44"/>
      <c r="AC9" s="44"/>
      <c r="AD9" s="120"/>
      <c r="AE9" s="120"/>
      <c r="AF9" s="120"/>
      <c r="AG9" s="120"/>
      <c r="AH9" s="120"/>
      <c r="AI9" s="120"/>
      <c r="AJ9" s="120"/>
      <c r="AK9" s="120"/>
      <c r="AL9" s="120"/>
    </row>
    <row r="10" spans="1:38" ht="10.5" customHeight="1" x14ac:dyDescent="0.2">
      <c r="A10" s="8"/>
      <c r="B10" s="23" t="s">
        <v>165</v>
      </c>
      <c r="C10" s="13"/>
      <c r="D10" s="13"/>
      <c r="E10" s="13"/>
      <c r="F10" s="22">
        <v>62</v>
      </c>
      <c r="G10" s="22">
        <v>3.6</v>
      </c>
      <c r="H10" s="34">
        <v>56</v>
      </c>
      <c r="I10" s="44">
        <v>3.3</v>
      </c>
      <c r="J10" s="34">
        <v>50</v>
      </c>
      <c r="K10" s="44">
        <v>2.9</v>
      </c>
      <c r="L10" s="34">
        <v>27.553999999999998</v>
      </c>
      <c r="M10" s="44">
        <v>1.5089999999999999</v>
      </c>
      <c r="N10" s="34">
        <v>24.189</v>
      </c>
      <c r="O10" s="44">
        <v>1.276</v>
      </c>
      <c r="P10" s="34">
        <v>11.776</v>
      </c>
      <c r="Q10" s="44">
        <v>0.61599999999999999</v>
      </c>
      <c r="R10" s="34">
        <v>19.765000000000001</v>
      </c>
      <c r="S10" s="44">
        <v>1.0209999999999999</v>
      </c>
      <c r="T10" s="34">
        <v>19.068000000000001</v>
      </c>
      <c r="U10" s="44">
        <v>0.98899999999999999</v>
      </c>
      <c r="V10" s="34">
        <v>228.79599999999999</v>
      </c>
      <c r="W10" s="44">
        <v>11.861000000000001</v>
      </c>
      <c r="X10" s="283" t="s">
        <v>20</v>
      </c>
      <c r="Y10" s="284" t="s">
        <v>20</v>
      </c>
      <c r="Z10" s="34">
        <v>218.899</v>
      </c>
      <c r="AA10" s="44">
        <v>11.106999999999999</v>
      </c>
      <c r="AB10" s="44"/>
      <c r="AC10" s="44"/>
      <c r="AD10" s="120"/>
      <c r="AE10" s="120"/>
      <c r="AF10" s="120"/>
      <c r="AG10" s="120"/>
      <c r="AH10" s="120"/>
      <c r="AI10" s="120"/>
      <c r="AJ10" s="120"/>
      <c r="AK10" s="120"/>
      <c r="AL10" s="120"/>
    </row>
    <row r="11" spans="1:38" ht="10.5" customHeight="1" x14ac:dyDescent="0.2">
      <c r="A11" s="8"/>
      <c r="B11" s="23" t="s">
        <v>166</v>
      </c>
      <c r="C11" s="13"/>
      <c r="D11" s="13"/>
      <c r="E11" s="13"/>
      <c r="F11" s="22">
        <v>49</v>
      </c>
      <c r="G11" s="22">
        <v>2.8</v>
      </c>
      <c r="H11" s="34">
        <v>27</v>
      </c>
      <c r="I11" s="44">
        <v>1.5</v>
      </c>
      <c r="J11" s="34">
        <v>27</v>
      </c>
      <c r="K11" s="44">
        <v>1.6</v>
      </c>
      <c r="L11" s="34">
        <v>18.832999999999998</v>
      </c>
      <c r="M11" s="44">
        <v>1.0309999999999999</v>
      </c>
      <c r="N11" s="34">
        <v>15.656000000000001</v>
      </c>
      <c r="O11" s="44">
        <v>0.82599999999999996</v>
      </c>
      <c r="P11" s="34">
        <v>16.331</v>
      </c>
      <c r="Q11" s="44">
        <v>0.85399999999999998</v>
      </c>
      <c r="R11" s="34">
        <v>12.042999999999999</v>
      </c>
      <c r="S11" s="44">
        <v>0.622</v>
      </c>
      <c r="T11" s="34">
        <v>13.500999999999999</v>
      </c>
      <c r="U11" s="44">
        <v>0.7</v>
      </c>
      <c r="V11" s="34">
        <v>112.461</v>
      </c>
      <c r="W11" s="44">
        <v>5.83</v>
      </c>
      <c r="X11" s="283" t="s">
        <v>20</v>
      </c>
      <c r="Y11" s="284" t="s">
        <v>20</v>
      </c>
      <c r="Z11" s="34">
        <v>128.43700000000001</v>
      </c>
      <c r="AA11" s="44">
        <v>6.5170000000000003</v>
      </c>
      <c r="AB11" s="44"/>
      <c r="AC11" s="44"/>
      <c r="AD11" s="120"/>
      <c r="AE11" s="120"/>
      <c r="AF11" s="120"/>
      <c r="AG11" s="120"/>
      <c r="AH11" s="120"/>
      <c r="AI11" s="120"/>
      <c r="AJ11" s="120"/>
      <c r="AK11" s="120"/>
      <c r="AL11" s="120"/>
    </row>
    <row r="12" spans="1:38" ht="10.5" customHeight="1" x14ac:dyDescent="0.2">
      <c r="A12" s="8"/>
      <c r="B12" s="23" t="s">
        <v>32</v>
      </c>
      <c r="C12" s="13"/>
      <c r="D12" s="13"/>
      <c r="E12" s="13"/>
      <c r="F12" s="22">
        <v>412</v>
      </c>
      <c r="G12" s="22">
        <v>23.6</v>
      </c>
      <c r="H12" s="34">
        <v>340</v>
      </c>
      <c r="I12" s="44">
        <v>19.600000000000001</v>
      </c>
      <c r="J12" s="34">
        <v>345</v>
      </c>
      <c r="K12" s="44">
        <v>19.8</v>
      </c>
      <c r="L12" s="34">
        <v>394.79700000000003</v>
      </c>
      <c r="M12" s="44">
        <v>21.620999999999999</v>
      </c>
      <c r="N12" s="34">
        <v>381.72</v>
      </c>
      <c r="O12" s="44">
        <v>20.132000000000001</v>
      </c>
      <c r="P12" s="34">
        <v>398.20699999999999</v>
      </c>
      <c r="Q12" s="44">
        <v>20.824000000000002</v>
      </c>
      <c r="R12" s="34">
        <v>405.97899999999998</v>
      </c>
      <c r="S12" s="44">
        <v>20.963999999999999</v>
      </c>
      <c r="T12" s="34">
        <v>395.73200000000003</v>
      </c>
      <c r="U12" s="44">
        <v>20.529</v>
      </c>
      <c r="V12" s="34">
        <v>165.68899999999999</v>
      </c>
      <c r="W12" s="44">
        <v>8.5890000000000004</v>
      </c>
      <c r="X12" s="283" t="s">
        <v>20</v>
      </c>
      <c r="Y12" s="284" t="s">
        <v>20</v>
      </c>
      <c r="Z12" s="34">
        <v>152.87</v>
      </c>
      <c r="AA12" s="44">
        <v>7.7569999999999997</v>
      </c>
      <c r="AB12" s="44"/>
      <c r="AC12" s="44"/>
      <c r="AD12" s="120"/>
      <c r="AE12" s="120"/>
      <c r="AF12" s="120"/>
      <c r="AG12" s="120"/>
      <c r="AH12" s="120"/>
      <c r="AI12" s="120"/>
      <c r="AJ12" s="120"/>
      <c r="AK12" s="120"/>
      <c r="AL12" s="120"/>
    </row>
    <row r="13" spans="1:38" ht="13.5" customHeight="1" x14ac:dyDescent="0.2">
      <c r="A13" s="8"/>
      <c r="B13" s="23" t="s">
        <v>167</v>
      </c>
      <c r="C13" s="13"/>
      <c r="D13" s="13"/>
      <c r="E13" s="13"/>
      <c r="F13" s="22">
        <v>165</v>
      </c>
      <c r="G13" s="22">
        <v>9.4</v>
      </c>
      <c r="H13" s="34">
        <v>235</v>
      </c>
      <c r="I13" s="44">
        <v>13.5</v>
      </c>
      <c r="J13" s="34">
        <v>240</v>
      </c>
      <c r="K13" s="44">
        <v>13.7</v>
      </c>
      <c r="L13" s="34">
        <v>214.35400000000001</v>
      </c>
      <c r="M13" s="44">
        <v>11.739000000000001</v>
      </c>
      <c r="N13" s="34">
        <v>203.864</v>
      </c>
      <c r="O13" s="44">
        <v>10.752000000000001</v>
      </c>
      <c r="P13" s="34">
        <v>205.56700000000001</v>
      </c>
      <c r="Q13" s="44">
        <v>10.75</v>
      </c>
      <c r="R13" s="34">
        <v>192.35</v>
      </c>
      <c r="S13" s="44">
        <v>9.9320000000000004</v>
      </c>
      <c r="T13" s="34">
        <v>191.19900000000001</v>
      </c>
      <c r="U13" s="44">
        <v>9.9190000000000005</v>
      </c>
      <c r="V13" s="34">
        <v>237.45599999999999</v>
      </c>
      <c r="W13" s="44">
        <v>12.31</v>
      </c>
      <c r="X13" s="283" t="s">
        <v>20</v>
      </c>
      <c r="Y13" s="284" t="s">
        <v>20</v>
      </c>
      <c r="Z13" s="34">
        <v>258.89</v>
      </c>
      <c r="AA13" s="44">
        <v>13.137</v>
      </c>
      <c r="AB13" s="44"/>
      <c r="AC13" s="44"/>
      <c r="AD13" s="120"/>
      <c r="AE13" s="120"/>
      <c r="AF13" s="120"/>
      <c r="AG13" s="120"/>
      <c r="AH13" s="120"/>
      <c r="AI13" s="120"/>
      <c r="AJ13" s="120"/>
      <c r="AK13" s="120"/>
      <c r="AL13" s="120"/>
    </row>
    <row r="14" spans="1:38" ht="10.5" customHeight="1" x14ac:dyDescent="0.2">
      <c r="A14" s="8"/>
      <c r="B14" s="23" t="s">
        <v>229</v>
      </c>
      <c r="C14" s="13"/>
      <c r="D14" s="13"/>
      <c r="E14" s="13"/>
      <c r="F14" s="22">
        <v>38</v>
      </c>
      <c r="G14" s="22">
        <v>2.2000000000000002</v>
      </c>
      <c r="H14" s="34">
        <v>24</v>
      </c>
      <c r="I14" s="44">
        <v>1.4</v>
      </c>
      <c r="J14" s="34">
        <v>32</v>
      </c>
      <c r="K14" s="44">
        <v>1.9</v>
      </c>
      <c r="L14" s="34">
        <v>48.546999999999997</v>
      </c>
      <c r="M14" s="44">
        <v>2.6589999999999998</v>
      </c>
      <c r="N14" s="34">
        <v>73.731999999999999</v>
      </c>
      <c r="O14" s="44">
        <v>3.8889999999999998</v>
      </c>
      <c r="P14" s="34">
        <v>67.466999999999999</v>
      </c>
      <c r="Q14" s="44">
        <v>3.528</v>
      </c>
      <c r="R14" s="34">
        <v>48.243000000000002</v>
      </c>
      <c r="S14" s="44">
        <v>2.4910000000000001</v>
      </c>
      <c r="T14" s="34">
        <v>56.579000000000001</v>
      </c>
      <c r="U14" s="44">
        <v>2.9350000000000001</v>
      </c>
      <c r="V14" s="34">
        <v>141.464</v>
      </c>
      <c r="W14" s="44">
        <v>7.3330000000000002</v>
      </c>
      <c r="X14" s="283" t="s">
        <v>20</v>
      </c>
      <c r="Y14" s="284" t="s">
        <v>20</v>
      </c>
      <c r="Z14" s="34">
        <v>198.32900000000001</v>
      </c>
      <c r="AA14" s="44">
        <v>10.064</v>
      </c>
      <c r="AB14" s="44"/>
      <c r="AC14" s="44"/>
      <c r="AD14" s="120"/>
      <c r="AE14" s="120"/>
      <c r="AF14" s="120"/>
      <c r="AG14" s="120"/>
      <c r="AH14" s="120"/>
      <c r="AI14" s="120"/>
      <c r="AJ14" s="120"/>
      <c r="AK14" s="120"/>
      <c r="AL14" s="120"/>
    </row>
    <row r="15" spans="1:38" ht="10.5" customHeight="1" x14ac:dyDescent="0.2">
      <c r="A15" s="8"/>
      <c r="B15" s="23" t="s">
        <v>33</v>
      </c>
      <c r="C15" s="13"/>
      <c r="D15" s="13"/>
      <c r="E15" s="13"/>
      <c r="F15" s="22">
        <v>28</v>
      </c>
      <c r="G15" s="22">
        <v>1.6</v>
      </c>
      <c r="H15" s="34">
        <v>36</v>
      </c>
      <c r="I15" s="44">
        <v>2.1</v>
      </c>
      <c r="J15" s="34">
        <v>42</v>
      </c>
      <c r="K15" s="44">
        <v>2.4</v>
      </c>
      <c r="L15" s="34">
        <v>71.13</v>
      </c>
      <c r="M15" s="44">
        <v>3.895</v>
      </c>
      <c r="N15" s="34">
        <v>60.856999999999999</v>
      </c>
      <c r="O15" s="44">
        <v>3.21</v>
      </c>
      <c r="P15" s="34">
        <v>67.997</v>
      </c>
      <c r="Q15" s="44">
        <v>3.556</v>
      </c>
      <c r="R15" s="34">
        <v>82.894999999999996</v>
      </c>
      <c r="S15" s="44">
        <v>4.28</v>
      </c>
      <c r="T15" s="34">
        <v>76.834999999999994</v>
      </c>
      <c r="U15" s="44">
        <v>3.9860000000000002</v>
      </c>
      <c r="V15" s="34">
        <v>247.9</v>
      </c>
      <c r="W15" s="44">
        <v>12.851000000000001</v>
      </c>
      <c r="X15" s="283" t="s">
        <v>20</v>
      </c>
      <c r="Y15" s="284" t="s">
        <v>20</v>
      </c>
      <c r="Z15" s="34">
        <v>230.48400000000001</v>
      </c>
      <c r="AA15" s="44">
        <v>11.695</v>
      </c>
      <c r="AB15" s="44"/>
      <c r="AC15" s="44"/>
      <c r="AD15" s="120"/>
      <c r="AE15" s="120"/>
      <c r="AF15" s="120"/>
      <c r="AG15" s="120"/>
      <c r="AH15" s="120"/>
      <c r="AI15" s="120"/>
      <c r="AJ15" s="120"/>
      <c r="AK15" s="120"/>
      <c r="AL15" s="120"/>
    </row>
    <row r="16" spans="1:38" ht="10.5" customHeight="1" x14ac:dyDescent="0.2">
      <c r="A16" s="8"/>
      <c r="B16" s="23" t="s">
        <v>191</v>
      </c>
      <c r="C16" s="13"/>
      <c r="D16" s="13"/>
      <c r="E16" s="13"/>
      <c r="F16" s="22"/>
      <c r="G16" s="22"/>
      <c r="H16" s="34"/>
      <c r="I16" s="44"/>
      <c r="J16" s="34"/>
      <c r="K16" s="44"/>
      <c r="L16" s="34"/>
      <c r="M16" s="44"/>
      <c r="N16" s="34"/>
      <c r="O16" s="44"/>
      <c r="P16" s="34"/>
      <c r="Q16" s="44"/>
      <c r="R16" s="34"/>
      <c r="S16" s="44"/>
      <c r="T16" s="34"/>
      <c r="U16" s="44"/>
      <c r="V16" s="34">
        <v>61.18</v>
      </c>
      <c r="W16" s="44">
        <v>3.1720000000000002</v>
      </c>
      <c r="X16" s="283"/>
      <c r="Y16" s="284"/>
      <c r="Z16" s="34">
        <v>52.14</v>
      </c>
      <c r="AA16" s="44">
        <v>2.6459999999999999</v>
      </c>
      <c r="AB16" s="44"/>
      <c r="AC16" s="44"/>
      <c r="AD16" s="120"/>
      <c r="AE16" s="120"/>
      <c r="AF16" s="120"/>
      <c r="AG16" s="120"/>
      <c r="AH16" s="120"/>
      <c r="AI16" s="120"/>
      <c r="AJ16" s="120"/>
      <c r="AK16" s="120"/>
      <c r="AL16" s="120"/>
    </row>
    <row r="17" spans="1:38" ht="10.5" customHeight="1" x14ac:dyDescent="0.2">
      <c r="A17" s="8"/>
      <c r="B17" s="23" t="s">
        <v>168</v>
      </c>
      <c r="C17" s="13"/>
      <c r="D17" s="13"/>
      <c r="E17" s="13"/>
      <c r="F17" s="22">
        <v>120</v>
      </c>
      <c r="G17" s="22">
        <v>6.9</v>
      </c>
      <c r="H17" s="34">
        <v>200</v>
      </c>
      <c r="I17" s="44">
        <v>11.5</v>
      </c>
      <c r="J17" s="34">
        <v>172</v>
      </c>
      <c r="K17" s="44">
        <v>9.9</v>
      </c>
      <c r="L17" s="34">
        <v>171.53700000000001</v>
      </c>
      <c r="M17" s="44">
        <v>9.3940000000000001</v>
      </c>
      <c r="N17" s="34">
        <v>204.703</v>
      </c>
      <c r="O17" s="44">
        <v>10.795999999999999</v>
      </c>
      <c r="P17" s="34">
        <v>220.33199999999999</v>
      </c>
      <c r="Q17" s="44">
        <v>11.522</v>
      </c>
      <c r="R17" s="34">
        <v>208.78200000000001</v>
      </c>
      <c r="S17" s="44">
        <v>10.781000000000001</v>
      </c>
      <c r="T17" s="34">
        <v>242.73599999999999</v>
      </c>
      <c r="U17" s="44">
        <v>12.592000000000001</v>
      </c>
      <c r="V17" s="34">
        <v>36.07</v>
      </c>
      <c r="W17" s="44">
        <v>1.87</v>
      </c>
      <c r="X17" s="283" t="s">
        <v>20</v>
      </c>
      <c r="Y17" s="284" t="s">
        <v>20</v>
      </c>
      <c r="Z17" s="34">
        <v>21.018000000000001</v>
      </c>
      <c r="AA17" s="44">
        <v>1.0660000000000001</v>
      </c>
      <c r="AB17" s="44"/>
      <c r="AC17" s="44"/>
      <c r="AD17" s="120"/>
      <c r="AE17" s="120"/>
      <c r="AF17" s="120"/>
      <c r="AG17" s="120"/>
      <c r="AH17" s="120"/>
      <c r="AI17" s="120"/>
      <c r="AJ17" s="120"/>
      <c r="AK17" s="120"/>
      <c r="AL17" s="120"/>
    </row>
    <row r="18" spans="1:38" ht="10.5" customHeight="1" x14ac:dyDescent="0.2">
      <c r="A18" s="8"/>
      <c r="B18" s="23" t="s">
        <v>169</v>
      </c>
      <c r="C18" s="13"/>
      <c r="D18" s="13"/>
      <c r="E18" s="13"/>
      <c r="F18" s="22">
        <v>165</v>
      </c>
      <c r="G18" s="22">
        <v>9.4</v>
      </c>
      <c r="H18" s="34">
        <v>158</v>
      </c>
      <c r="I18" s="44">
        <v>9.1</v>
      </c>
      <c r="J18" s="34">
        <v>201</v>
      </c>
      <c r="K18" s="44">
        <v>11.5</v>
      </c>
      <c r="L18" s="34">
        <v>211.643</v>
      </c>
      <c r="M18" s="44">
        <v>11.59</v>
      </c>
      <c r="N18" s="34">
        <v>229.91</v>
      </c>
      <c r="O18" s="44">
        <v>12.125999999999999</v>
      </c>
      <c r="P18" s="34">
        <v>229.86799999999999</v>
      </c>
      <c r="Q18" s="44">
        <v>12.021000000000001</v>
      </c>
      <c r="R18" s="34">
        <v>231.08500000000001</v>
      </c>
      <c r="S18" s="44">
        <v>11.933</v>
      </c>
      <c r="T18" s="34">
        <v>237.65100000000001</v>
      </c>
      <c r="U18" s="44">
        <v>12.327999999999999</v>
      </c>
      <c r="V18" s="34">
        <v>15.968999999999999</v>
      </c>
      <c r="W18" s="44">
        <v>0.82799999999999996</v>
      </c>
      <c r="X18" s="283" t="s">
        <v>20</v>
      </c>
      <c r="Y18" s="284" t="s">
        <v>20</v>
      </c>
      <c r="Z18" s="34">
        <v>17.864000000000001</v>
      </c>
      <c r="AA18" s="44">
        <v>0.90600000000000003</v>
      </c>
      <c r="AB18" s="44"/>
      <c r="AC18" s="44"/>
      <c r="AD18" s="120"/>
      <c r="AE18" s="120"/>
      <c r="AF18" s="120"/>
      <c r="AG18" s="120"/>
      <c r="AH18" s="120"/>
      <c r="AI18" s="120"/>
      <c r="AJ18" s="120"/>
      <c r="AK18" s="120"/>
      <c r="AL18" s="120"/>
    </row>
    <row r="19" spans="1:38" ht="13.5" customHeight="1" x14ac:dyDescent="0.2">
      <c r="A19" s="53"/>
      <c r="B19" s="31" t="s">
        <v>170</v>
      </c>
      <c r="C19" s="32"/>
      <c r="D19" s="32"/>
      <c r="E19" s="32"/>
      <c r="F19" s="18">
        <v>143</v>
      </c>
      <c r="G19" s="18">
        <v>8.1999999999999993</v>
      </c>
      <c r="H19" s="35">
        <v>94</v>
      </c>
      <c r="I19" s="55">
        <v>5.4</v>
      </c>
      <c r="J19" s="35">
        <v>101</v>
      </c>
      <c r="K19" s="55">
        <v>5.8</v>
      </c>
      <c r="L19" s="35">
        <v>168.96799999999999</v>
      </c>
      <c r="M19" s="55">
        <v>9.2530000000000001</v>
      </c>
      <c r="N19" s="35">
        <v>183.56</v>
      </c>
      <c r="O19" s="55">
        <v>9.6809999999999992</v>
      </c>
      <c r="P19" s="35">
        <v>214.06100000000001</v>
      </c>
      <c r="Q19" s="55">
        <v>11.194000000000001</v>
      </c>
      <c r="R19" s="35">
        <v>181.679</v>
      </c>
      <c r="S19" s="55">
        <v>9.3810000000000002</v>
      </c>
      <c r="T19" s="35">
        <v>160.399</v>
      </c>
      <c r="U19" s="55">
        <v>8.3209999999999997</v>
      </c>
      <c r="V19" s="35">
        <v>81.515000000000001</v>
      </c>
      <c r="W19" s="55">
        <v>4.226</v>
      </c>
      <c r="X19" s="285" t="s">
        <v>20</v>
      </c>
      <c r="Y19" s="286" t="s">
        <v>20</v>
      </c>
      <c r="Z19" s="35">
        <v>99.45</v>
      </c>
      <c r="AA19" s="55">
        <v>5.0460000000000003</v>
      </c>
      <c r="AB19" s="44"/>
      <c r="AC19" s="44"/>
    </row>
    <row r="20" spans="1:38" ht="10.5" customHeight="1" x14ac:dyDescent="0.2">
      <c r="A20" s="126" t="s">
        <v>12</v>
      </c>
      <c r="B20" s="126"/>
      <c r="C20" s="5"/>
      <c r="D20" s="5"/>
      <c r="E20" s="5"/>
      <c r="AC20" s="44"/>
    </row>
    <row r="21" spans="1:38" s="132" customFormat="1" ht="24.95" customHeight="1" x14ac:dyDescent="0.2">
      <c r="A21" s="501" t="s">
        <v>278</v>
      </c>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row>
    <row r="22" spans="1:38" ht="24.95" customHeight="1" x14ac:dyDescent="0.2">
      <c r="A22" s="491" t="s">
        <v>242</v>
      </c>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53"/>
    </row>
    <row r="24" spans="1:38" ht="10.5" customHeight="1" x14ac:dyDescent="0.2">
      <c r="A24" s="138"/>
      <c r="B24" s="92"/>
      <c r="C24" s="92"/>
      <c r="D24" s="92"/>
      <c r="E24" s="92"/>
      <c r="F24" s="92"/>
      <c r="G24" s="92"/>
      <c r="H24" s="150"/>
      <c r="I24" s="92"/>
      <c r="J24" s="150"/>
      <c r="K24" s="92"/>
      <c r="L24" s="151"/>
      <c r="M24" s="92"/>
      <c r="N24" s="151"/>
      <c r="O24" s="92"/>
      <c r="P24" s="92"/>
      <c r="Q24" s="152"/>
      <c r="R24" s="152"/>
      <c r="S24" s="152"/>
      <c r="T24" s="152"/>
      <c r="U24" s="152"/>
      <c r="V24" s="152"/>
      <c r="W24" s="152"/>
      <c r="X24" s="152"/>
      <c r="Y24" s="152"/>
      <c r="Z24" s="152"/>
      <c r="AA24" s="152"/>
      <c r="AB24" s="152"/>
      <c r="AC24" s="44"/>
    </row>
    <row r="25" spans="1:38" ht="10.5" customHeight="1" x14ac:dyDescent="0.2">
      <c r="A25" s="138"/>
      <c r="B25" s="92"/>
      <c r="C25" s="92"/>
      <c r="D25" s="92"/>
      <c r="E25" s="92"/>
      <c r="F25" s="92"/>
      <c r="G25" s="92"/>
      <c r="H25" s="150"/>
      <c r="I25" s="92"/>
      <c r="J25" s="150"/>
      <c r="K25" s="92"/>
      <c r="L25" s="151"/>
      <c r="M25" s="92"/>
      <c r="N25" s="151"/>
      <c r="O25" s="92"/>
      <c r="P25" s="92"/>
      <c r="Q25" s="152"/>
      <c r="R25" s="152"/>
      <c r="S25" s="152"/>
      <c r="T25" s="152"/>
      <c r="U25" s="152"/>
      <c r="V25" s="152"/>
      <c r="W25" s="152"/>
      <c r="X25" s="152"/>
      <c r="Y25" s="152"/>
      <c r="Z25" s="152"/>
      <c r="AA25" s="152"/>
      <c r="AB25" s="152"/>
      <c r="AC25" s="44"/>
    </row>
    <row r="27" spans="1:38" ht="10.5" customHeight="1" x14ac:dyDescent="0.2">
      <c r="AC27" s="44"/>
    </row>
    <row r="28" spans="1:38" ht="10.5" customHeight="1" x14ac:dyDescent="0.2">
      <c r="AC28" s="44"/>
    </row>
    <row r="29" spans="1:38" ht="10.5" customHeight="1" x14ac:dyDescent="0.2">
      <c r="AC29" s="44"/>
    </row>
    <row r="30" spans="1:38" ht="10.5" customHeight="1" x14ac:dyDescent="0.2">
      <c r="AC30" s="44"/>
    </row>
    <row r="31" spans="1:38" ht="13.5" customHeight="1" x14ac:dyDescent="0.2">
      <c r="AC31" s="44"/>
    </row>
    <row r="32" spans="1:38" ht="10.5" customHeight="1" x14ac:dyDescent="0.2">
      <c r="AC32" s="44"/>
    </row>
    <row r="33" spans="1:29" ht="10.5" customHeight="1" x14ac:dyDescent="0.2">
      <c r="AC33" s="44"/>
    </row>
    <row r="34" spans="1:29" ht="10.5" customHeight="1" x14ac:dyDescent="0.2">
      <c r="AC34" s="44"/>
    </row>
    <row r="35" spans="1:29" ht="10.5" customHeight="1" x14ac:dyDescent="0.2">
      <c r="AC35" s="44"/>
    </row>
    <row r="37" spans="1:29" s="92" customFormat="1" x14ac:dyDescent="0.2">
      <c r="A37" s="1"/>
      <c r="B37" s="1"/>
      <c r="C37" s="1"/>
      <c r="D37" s="1"/>
      <c r="E37" s="1"/>
      <c r="F37" s="1"/>
      <c r="G37" s="1"/>
      <c r="H37" s="43"/>
      <c r="I37" s="1"/>
      <c r="J37" s="43"/>
      <c r="K37" s="1"/>
      <c r="L37" s="43"/>
      <c r="M37" s="1"/>
      <c r="N37" s="43"/>
      <c r="O37" s="1"/>
      <c r="P37" s="1"/>
      <c r="Q37" s="1"/>
      <c r="R37" s="1"/>
      <c r="S37" s="1"/>
      <c r="T37" s="1"/>
      <c r="U37" s="1"/>
      <c r="V37" s="1"/>
      <c r="W37" s="1"/>
      <c r="X37" s="1"/>
      <c r="Y37" s="1"/>
      <c r="Z37" s="1"/>
      <c r="AA37" s="1"/>
      <c r="AB37" s="1"/>
      <c r="AC37" s="152"/>
    </row>
  </sheetData>
  <mergeCells count="15">
    <mergeCell ref="A21:AA21"/>
    <mergeCell ref="A22:AA22"/>
    <mergeCell ref="A2:AC2"/>
    <mergeCell ref="A1:AB1"/>
    <mergeCell ref="X5:Y5"/>
    <mergeCell ref="Z5:AA5"/>
    <mergeCell ref="T5:U5"/>
    <mergeCell ref="V5:W5"/>
    <mergeCell ref="R5:S5"/>
    <mergeCell ref="P5:Q5"/>
    <mergeCell ref="F5:G5"/>
    <mergeCell ref="H5:I5"/>
    <mergeCell ref="L5:M5"/>
    <mergeCell ref="J5:K5"/>
    <mergeCell ref="N5:O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rgb="FF00B050"/>
    <pageSetUpPr fitToPage="1"/>
  </sheetPr>
  <dimension ref="A1:Y30"/>
  <sheetViews>
    <sheetView zoomScaleNormal="100" workbookViewId="0">
      <selection sqref="A1:Y1"/>
    </sheetView>
  </sheetViews>
  <sheetFormatPr defaultRowHeight="15" x14ac:dyDescent="0.25"/>
  <cols>
    <col min="1" max="1" width="29" style="166" customWidth="1"/>
    <col min="2" max="7" width="10.7109375" style="166" hidden="1" customWidth="1"/>
    <col min="8" max="8" width="3.28515625" style="166" customWidth="1"/>
    <col min="9" max="9" width="3.7109375" style="166" customWidth="1"/>
    <col min="10" max="10" width="3.28515625" style="166" customWidth="1"/>
    <col min="11" max="11" width="3.7109375" style="166" customWidth="1"/>
    <col min="12" max="12" width="3.28515625" style="166" customWidth="1"/>
    <col min="13" max="13" width="3.7109375" style="166" customWidth="1"/>
    <col min="14" max="14" width="3.28515625" style="166" customWidth="1"/>
    <col min="15" max="15" width="3.7109375" style="166" customWidth="1"/>
    <col min="16" max="16" width="3.28515625" style="166" customWidth="1"/>
    <col min="17" max="17" width="3.7109375" style="166" customWidth="1"/>
    <col min="18" max="18" width="3.28515625" style="166" customWidth="1"/>
    <col min="19" max="19" width="3.7109375" style="166" customWidth="1"/>
    <col min="20" max="20" width="4.28515625" style="355" customWidth="1"/>
    <col min="21" max="21" width="4" style="166" hidden="1" customWidth="1"/>
    <col min="22" max="22" width="3.28515625" style="166" customWidth="1"/>
    <col min="23" max="23" width="3.7109375" style="166" customWidth="1"/>
    <col min="24" max="25" width="9.140625" style="166"/>
    <col min="26" max="38" width="0" style="166" hidden="1" customWidth="1"/>
    <col min="39" max="16384" width="9.140625" style="166"/>
  </cols>
  <sheetData>
    <row r="1" spans="1:25" s="390" customFormat="1" ht="12.75" customHeight="1" x14ac:dyDescent="0.2">
      <c r="A1" s="504" t="s">
        <v>305</v>
      </c>
      <c r="B1" s="504"/>
      <c r="C1" s="504"/>
      <c r="D1" s="504"/>
      <c r="E1" s="504"/>
      <c r="F1" s="504"/>
      <c r="G1" s="504"/>
      <c r="H1" s="504"/>
      <c r="I1" s="504"/>
      <c r="J1" s="504"/>
      <c r="K1" s="504"/>
      <c r="L1" s="504"/>
      <c r="M1" s="504"/>
      <c r="N1" s="504"/>
      <c r="O1" s="504"/>
      <c r="P1" s="504"/>
      <c r="Q1" s="504"/>
      <c r="R1" s="504"/>
      <c r="S1" s="504"/>
      <c r="T1" s="504"/>
      <c r="U1" s="504"/>
      <c r="V1" s="504"/>
      <c r="W1" s="504"/>
      <c r="X1" s="504"/>
      <c r="Y1" s="504"/>
    </row>
    <row r="2" spans="1:25" s="397" customFormat="1" ht="15" customHeight="1" x14ac:dyDescent="0.2">
      <c r="A2" s="494" t="s">
        <v>306</v>
      </c>
      <c r="B2" s="494"/>
      <c r="C2" s="494"/>
      <c r="D2" s="494"/>
      <c r="E2" s="494"/>
      <c r="F2" s="494"/>
      <c r="G2" s="494"/>
      <c r="H2" s="494"/>
      <c r="I2" s="494"/>
      <c r="J2" s="494"/>
      <c r="K2" s="494"/>
      <c r="L2" s="494"/>
      <c r="M2" s="494"/>
      <c r="N2" s="494"/>
      <c r="O2" s="494"/>
      <c r="P2" s="494"/>
      <c r="Q2" s="494"/>
      <c r="R2" s="494"/>
      <c r="S2" s="494"/>
      <c r="T2" s="494"/>
      <c r="U2" s="494"/>
      <c r="V2" s="494"/>
      <c r="W2" s="494"/>
      <c r="X2" s="494"/>
    </row>
    <row r="3" spans="1:25" ht="15" hidden="1" customHeight="1" x14ac:dyDescent="0.25">
      <c r="A3" s="165"/>
    </row>
    <row r="4" spans="1:25" ht="15" hidden="1" customHeight="1" x14ac:dyDescent="0.25">
      <c r="A4" s="180"/>
      <c r="B4" s="180"/>
      <c r="C4" s="180"/>
      <c r="D4" s="180"/>
      <c r="E4" s="180"/>
      <c r="F4" s="180"/>
      <c r="G4" s="180"/>
      <c r="H4" s="181"/>
      <c r="I4" s="182"/>
      <c r="J4" s="181"/>
      <c r="K4" s="182"/>
      <c r="L4" s="181"/>
      <c r="M4" s="182"/>
      <c r="N4" s="181"/>
      <c r="O4" s="182"/>
      <c r="P4" s="181"/>
      <c r="Q4" s="182"/>
      <c r="R4" s="181"/>
      <c r="S4" s="182"/>
      <c r="T4" s="364"/>
      <c r="U4" s="182"/>
      <c r="V4" s="181"/>
      <c r="W4" s="182"/>
    </row>
    <row r="5" spans="1:25" x14ac:dyDescent="0.25">
      <c r="A5" s="180"/>
      <c r="B5" s="180"/>
      <c r="C5" s="180"/>
      <c r="D5" s="180"/>
      <c r="E5" s="180"/>
      <c r="F5" s="180"/>
      <c r="G5" s="180"/>
      <c r="H5" s="181"/>
      <c r="I5" s="182"/>
      <c r="J5" s="181"/>
      <c r="K5" s="182"/>
      <c r="L5" s="181"/>
      <c r="M5" s="182"/>
      <c r="N5" s="181"/>
      <c r="O5" s="182"/>
      <c r="P5" s="181"/>
      <c r="Q5" s="182"/>
      <c r="R5" s="181"/>
      <c r="S5" s="182"/>
      <c r="T5" s="364"/>
      <c r="U5" s="182"/>
      <c r="V5" s="181"/>
      <c r="W5" s="182"/>
    </row>
    <row r="6" spans="1:25" ht="15" customHeight="1" x14ac:dyDescent="0.25">
      <c r="A6" s="510" t="s">
        <v>64</v>
      </c>
      <c r="B6" s="183"/>
      <c r="C6" s="183"/>
      <c r="D6" s="183"/>
      <c r="E6" s="183"/>
      <c r="F6" s="183"/>
      <c r="G6" s="183"/>
      <c r="H6" s="508" t="s">
        <v>60</v>
      </c>
      <c r="I6" s="508"/>
      <c r="J6" s="508"/>
      <c r="K6" s="508"/>
      <c r="L6" s="508"/>
      <c r="M6" s="508"/>
      <c r="N6" s="508"/>
      <c r="O6" s="508"/>
      <c r="P6" s="508"/>
      <c r="Q6" s="508"/>
      <c r="R6" s="508"/>
      <c r="S6" s="508"/>
      <c r="T6" s="508"/>
      <c r="U6" s="508"/>
      <c r="V6" s="508"/>
      <c r="W6" s="508"/>
    </row>
    <row r="7" spans="1:25" x14ac:dyDescent="0.25">
      <c r="A7" s="511"/>
      <c r="B7" s="184"/>
      <c r="C7" s="184"/>
      <c r="D7" s="184"/>
      <c r="E7" s="184"/>
      <c r="F7" s="184"/>
      <c r="G7" s="184"/>
      <c r="H7" s="507">
        <v>2009</v>
      </c>
      <c r="I7" s="507"/>
      <c r="J7" s="507">
        <v>2010</v>
      </c>
      <c r="K7" s="507"/>
      <c r="L7" s="507">
        <v>2011</v>
      </c>
      <c r="M7" s="507"/>
      <c r="N7" s="507">
        <v>2012</v>
      </c>
      <c r="O7" s="507"/>
      <c r="P7" s="507">
        <v>2013</v>
      </c>
      <c r="Q7" s="507"/>
      <c r="R7" s="507">
        <v>2014</v>
      </c>
      <c r="S7" s="507"/>
      <c r="T7" s="506" t="s">
        <v>261</v>
      </c>
      <c r="U7" s="506"/>
      <c r="V7" s="507">
        <v>2016</v>
      </c>
      <c r="W7" s="507"/>
    </row>
    <row r="8" spans="1:25" x14ac:dyDescent="0.25">
      <c r="A8" s="185" t="s">
        <v>30</v>
      </c>
      <c r="B8" s="185"/>
      <c r="C8" s="185"/>
      <c r="D8" s="185"/>
      <c r="E8" s="185"/>
      <c r="F8" s="185"/>
      <c r="G8" s="185"/>
      <c r="H8" s="186">
        <v>239.077</v>
      </c>
      <c r="I8" s="187">
        <v>26.295999999999999</v>
      </c>
      <c r="J8" s="186">
        <v>261.70699999999999</v>
      </c>
      <c r="K8" s="187">
        <v>8.92</v>
      </c>
      <c r="L8" s="186">
        <v>241.57599999999999</v>
      </c>
      <c r="M8" s="187">
        <v>25.821000000000002</v>
      </c>
      <c r="N8" s="186">
        <v>276.904</v>
      </c>
      <c r="O8" s="187">
        <v>24.934999999999999</v>
      </c>
      <c r="P8" s="186">
        <v>261.63400000000001</v>
      </c>
      <c r="Q8" s="187">
        <v>25.478000000000002</v>
      </c>
      <c r="R8" s="186">
        <v>282.79700000000003</v>
      </c>
      <c r="S8" s="187">
        <v>24.981999999999999</v>
      </c>
      <c r="T8" s="287" t="s">
        <v>196</v>
      </c>
      <c r="U8" s="288"/>
      <c r="V8" s="186">
        <v>286.14100000000002</v>
      </c>
      <c r="W8" s="187">
        <v>27.542999999999999</v>
      </c>
    </row>
    <row r="9" spans="1:25" ht="24.75" customHeight="1" x14ac:dyDescent="0.25">
      <c r="A9" s="315" t="s">
        <v>248</v>
      </c>
      <c r="B9" s="189"/>
      <c r="C9" s="189"/>
      <c r="D9" s="189"/>
      <c r="E9" s="189"/>
      <c r="F9" s="189"/>
      <c r="G9" s="189"/>
      <c r="H9" s="186">
        <v>138.77600000000001</v>
      </c>
      <c r="I9" s="187">
        <v>21.73</v>
      </c>
      <c r="J9" s="186">
        <v>126.71899999999999</v>
      </c>
      <c r="K9" s="187">
        <v>6.8369999999999997</v>
      </c>
      <c r="L9" s="186">
        <v>112.831</v>
      </c>
      <c r="M9" s="187">
        <v>18.170000000000002</v>
      </c>
      <c r="N9" s="186">
        <v>117.955</v>
      </c>
      <c r="O9" s="187">
        <v>17.210999999999999</v>
      </c>
      <c r="P9" s="186">
        <v>106.37</v>
      </c>
      <c r="Q9" s="187">
        <v>17.681000000000001</v>
      </c>
      <c r="R9" s="186">
        <v>109.527</v>
      </c>
      <c r="S9" s="187">
        <v>17.106999999999999</v>
      </c>
      <c r="T9" s="287" t="s">
        <v>196</v>
      </c>
      <c r="U9" s="288"/>
      <c r="V9" s="186">
        <v>108.39</v>
      </c>
      <c r="W9" s="187">
        <v>18.63</v>
      </c>
    </row>
    <row r="10" spans="1:25" ht="30" customHeight="1" x14ac:dyDescent="0.25">
      <c r="A10" s="188" t="s">
        <v>249</v>
      </c>
      <c r="B10" s="189"/>
      <c r="C10" s="189"/>
      <c r="D10" s="189"/>
      <c r="E10" s="189"/>
      <c r="F10" s="189"/>
      <c r="G10" s="189"/>
      <c r="H10" s="186">
        <v>100.301</v>
      </c>
      <c r="I10" s="187">
        <v>18.442</v>
      </c>
      <c r="J10" s="186">
        <v>134.988</v>
      </c>
      <c r="K10" s="187">
        <v>6.6890000000000001</v>
      </c>
      <c r="L10" s="186">
        <v>128.745</v>
      </c>
      <c r="M10" s="187">
        <v>20.74</v>
      </c>
      <c r="N10" s="186">
        <v>158.94999999999999</v>
      </c>
      <c r="O10" s="187">
        <v>20.486000000000001</v>
      </c>
      <c r="P10" s="186">
        <v>155.26400000000001</v>
      </c>
      <c r="Q10" s="187">
        <v>20.457999999999998</v>
      </c>
      <c r="R10" s="186">
        <v>173.27</v>
      </c>
      <c r="S10" s="187">
        <v>20.527999999999999</v>
      </c>
      <c r="T10" s="287" t="s">
        <v>196</v>
      </c>
      <c r="U10" s="288"/>
      <c r="V10" s="186">
        <v>177.751</v>
      </c>
      <c r="W10" s="187">
        <v>22.968</v>
      </c>
    </row>
    <row r="11" spans="1:25" x14ac:dyDescent="0.25">
      <c r="A11" s="190" t="s">
        <v>99</v>
      </c>
      <c r="B11" s="191"/>
      <c r="C11" s="191"/>
      <c r="D11" s="191"/>
      <c r="E11" s="191"/>
      <c r="F11" s="191"/>
      <c r="G11" s="191"/>
      <c r="H11" s="192">
        <v>84.808000000000007</v>
      </c>
      <c r="I11" s="193">
        <v>16.998999999999999</v>
      </c>
      <c r="J11" s="192">
        <v>106.116</v>
      </c>
      <c r="K11" s="193">
        <v>6.0019999999999998</v>
      </c>
      <c r="L11" s="192">
        <v>111.765</v>
      </c>
      <c r="M11" s="193">
        <v>19.024999999999999</v>
      </c>
      <c r="N11" s="192">
        <v>137.13900000000001</v>
      </c>
      <c r="O11" s="193">
        <v>19.369</v>
      </c>
      <c r="P11" s="192">
        <v>123.09699999999999</v>
      </c>
      <c r="Q11" s="193">
        <v>18.448</v>
      </c>
      <c r="R11" s="192">
        <v>144.02600000000001</v>
      </c>
      <c r="S11" s="193">
        <v>18.983000000000001</v>
      </c>
      <c r="T11" s="289" t="s">
        <v>196</v>
      </c>
      <c r="U11" s="290"/>
      <c r="V11" s="192">
        <v>136.625</v>
      </c>
      <c r="W11" s="193">
        <v>20.689</v>
      </c>
    </row>
    <row r="12" spans="1:25" x14ac:dyDescent="0.25">
      <c r="A12" s="190" t="s">
        <v>250</v>
      </c>
      <c r="B12" s="191"/>
      <c r="C12" s="191"/>
      <c r="D12" s="191"/>
      <c r="E12" s="191"/>
      <c r="F12" s="191"/>
      <c r="G12" s="191"/>
      <c r="H12" s="192">
        <v>10.395</v>
      </c>
      <c r="I12" s="193">
        <v>6.0110000000000001</v>
      </c>
      <c r="J12" s="192">
        <v>14.04</v>
      </c>
      <c r="K12" s="193">
        <v>2.4620000000000002</v>
      </c>
      <c r="L12" s="192">
        <v>4.7969999999999997</v>
      </c>
      <c r="M12" s="193">
        <v>3.0990000000000002</v>
      </c>
      <c r="N12" s="192">
        <v>5.657</v>
      </c>
      <c r="O12" s="193">
        <v>3.2280000000000002</v>
      </c>
      <c r="P12" s="192">
        <v>7.8010000000000002</v>
      </c>
      <c r="Q12" s="193">
        <v>4.234</v>
      </c>
      <c r="R12" s="192">
        <v>8.2520000000000007</v>
      </c>
      <c r="S12" s="193">
        <v>4.42</v>
      </c>
      <c r="T12" s="289" t="s">
        <v>196</v>
      </c>
      <c r="U12" s="290"/>
      <c r="V12" s="192">
        <v>14.035</v>
      </c>
      <c r="W12" s="193">
        <v>6.69</v>
      </c>
    </row>
    <row r="13" spans="1:25" ht="23.25" x14ac:dyDescent="0.25">
      <c r="A13" s="194" t="s">
        <v>251</v>
      </c>
      <c r="B13" s="191"/>
      <c r="C13" s="191"/>
      <c r="D13" s="191"/>
      <c r="E13" s="191"/>
      <c r="F13" s="191"/>
      <c r="G13" s="191"/>
      <c r="H13" s="192">
        <v>5.0990000000000002</v>
      </c>
      <c r="I13" s="193">
        <v>4.1769999999999996</v>
      </c>
      <c r="J13" s="192">
        <v>14.832000000000001</v>
      </c>
      <c r="K13" s="193">
        <v>2.0960000000000001</v>
      </c>
      <c r="L13" s="192">
        <v>12.182</v>
      </c>
      <c r="M13" s="193">
        <v>5.4109999999999996</v>
      </c>
      <c r="N13" s="192">
        <v>16.154</v>
      </c>
      <c r="O13" s="193">
        <v>6.97</v>
      </c>
      <c r="P13" s="192">
        <v>24.366</v>
      </c>
      <c r="Q13" s="193">
        <v>9.0410000000000004</v>
      </c>
      <c r="R13" s="192">
        <v>20.992999999999999</v>
      </c>
      <c r="S13" s="193">
        <v>7.5750000000000002</v>
      </c>
      <c r="T13" s="289" t="s">
        <v>196</v>
      </c>
      <c r="U13" s="290"/>
      <c r="V13" s="192">
        <v>27.091000000000001</v>
      </c>
      <c r="W13" s="193">
        <v>9.468</v>
      </c>
    </row>
    <row r="14" spans="1:25" x14ac:dyDescent="0.25">
      <c r="A14" s="185" t="s">
        <v>31</v>
      </c>
      <c r="B14" s="185"/>
      <c r="C14" s="185"/>
      <c r="D14" s="185"/>
      <c r="E14" s="185"/>
      <c r="F14" s="185"/>
      <c r="G14" s="185"/>
      <c r="H14" s="186">
        <v>259.57299999999998</v>
      </c>
      <c r="I14" s="187">
        <v>27.396999999999998</v>
      </c>
      <c r="J14" s="186">
        <v>256.14400000000001</v>
      </c>
      <c r="K14" s="187">
        <v>9.2609999999999992</v>
      </c>
      <c r="L14" s="186">
        <v>239.06399999999999</v>
      </c>
      <c r="M14" s="187">
        <v>26.074999999999999</v>
      </c>
      <c r="N14" s="186">
        <v>276.858</v>
      </c>
      <c r="O14" s="187">
        <v>25.366</v>
      </c>
      <c r="P14" s="186">
        <v>272.34899999999999</v>
      </c>
      <c r="Q14" s="187">
        <v>25.951000000000001</v>
      </c>
      <c r="R14" s="186">
        <v>317.71499999999997</v>
      </c>
      <c r="S14" s="187">
        <v>26.672999999999998</v>
      </c>
      <c r="T14" s="287" t="s">
        <v>196</v>
      </c>
      <c r="U14" s="288"/>
      <c r="V14" s="186">
        <v>306.24</v>
      </c>
      <c r="W14" s="187">
        <v>29.003</v>
      </c>
    </row>
    <row r="15" spans="1:25" s="318" customFormat="1" ht="22.5" x14ac:dyDescent="0.2">
      <c r="A15" s="316" t="s">
        <v>181</v>
      </c>
      <c r="B15" s="317"/>
      <c r="C15" s="317"/>
      <c r="D15" s="317"/>
      <c r="E15" s="317"/>
      <c r="F15" s="317"/>
      <c r="G15" s="317"/>
      <c r="H15" s="186">
        <v>105.999</v>
      </c>
      <c r="I15" s="187">
        <v>19.065999999999999</v>
      </c>
      <c r="J15" s="186">
        <v>86.57</v>
      </c>
      <c r="K15" s="187">
        <v>5.952</v>
      </c>
      <c r="L15" s="186">
        <v>81.097999999999999</v>
      </c>
      <c r="M15" s="187">
        <v>15.363</v>
      </c>
      <c r="N15" s="186">
        <v>76.647999999999996</v>
      </c>
      <c r="O15" s="187">
        <v>14.779</v>
      </c>
      <c r="P15" s="186">
        <v>65.772999999999996</v>
      </c>
      <c r="Q15" s="187">
        <v>12.907999999999999</v>
      </c>
      <c r="R15" s="186">
        <v>84.245000000000005</v>
      </c>
      <c r="S15" s="187">
        <v>15.518000000000001</v>
      </c>
      <c r="T15" s="287" t="s">
        <v>196</v>
      </c>
      <c r="U15" s="288"/>
      <c r="V15" s="186">
        <v>65.603999999999999</v>
      </c>
      <c r="W15" s="187">
        <v>14.907</v>
      </c>
    </row>
    <row r="16" spans="1:25" ht="23.25" x14ac:dyDescent="0.25">
      <c r="A16" s="188" t="s">
        <v>252</v>
      </c>
      <c r="B16" s="189"/>
      <c r="C16" s="189"/>
      <c r="D16" s="189"/>
      <c r="E16" s="189"/>
      <c r="F16" s="189"/>
      <c r="G16" s="189"/>
      <c r="H16" s="186">
        <v>10.095000000000001</v>
      </c>
      <c r="I16" s="187">
        <v>6.3689999999999998</v>
      </c>
      <c r="J16" s="186">
        <v>6.1079999999999997</v>
      </c>
      <c r="K16" s="187">
        <v>2.0609999999999999</v>
      </c>
      <c r="L16" s="186">
        <v>4.8010000000000002</v>
      </c>
      <c r="M16" s="187">
        <v>3.915</v>
      </c>
      <c r="N16" s="186">
        <v>7.0640000000000001</v>
      </c>
      <c r="O16" s="187">
        <v>4.57</v>
      </c>
      <c r="P16" s="186">
        <v>6.7789999999999999</v>
      </c>
      <c r="Q16" s="187">
        <v>4.4539999999999997</v>
      </c>
      <c r="R16" s="186">
        <v>8.2560000000000002</v>
      </c>
      <c r="S16" s="187">
        <v>4.9870000000000001</v>
      </c>
      <c r="T16" s="287" t="s">
        <v>196</v>
      </c>
      <c r="U16" s="288"/>
      <c r="V16" s="186">
        <v>6.4829999999999997</v>
      </c>
      <c r="W16" s="187">
        <v>4.4009999999999998</v>
      </c>
    </row>
    <row r="17" spans="1:23" ht="30" customHeight="1" x14ac:dyDescent="0.25">
      <c r="A17" s="188" t="s">
        <v>253</v>
      </c>
      <c r="B17" s="189"/>
      <c r="C17" s="189"/>
      <c r="D17" s="189"/>
      <c r="E17" s="189"/>
      <c r="F17" s="189"/>
      <c r="G17" s="189"/>
      <c r="H17" s="186">
        <v>143.47900000000001</v>
      </c>
      <c r="I17" s="187">
        <v>20.876999999999999</v>
      </c>
      <c r="J17" s="186">
        <v>163.46600000000001</v>
      </c>
      <c r="K17" s="187">
        <v>7.7430000000000003</v>
      </c>
      <c r="L17" s="186">
        <v>153.16499999999999</v>
      </c>
      <c r="M17" s="187">
        <v>19.734999999999999</v>
      </c>
      <c r="N17" s="186">
        <v>193.14599999999999</v>
      </c>
      <c r="O17" s="187">
        <v>21.989000000000001</v>
      </c>
      <c r="P17" s="186">
        <v>199.798</v>
      </c>
      <c r="Q17" s="187">
        <v>23.151</v>
      </c>
      <c r="R17" s="186">
        <v>225.214</v>
      </c>
      <c r="S17" s="187">
        <v>23.38</v>
      </c>
      <c r="T17" s="287" t="s">
        <v>196</v>
      </c>
      <c r="U17" s="288"/>
      <c r="V17" s="186">
        <v>234.15299999999999</v>
      </c>
      <c r="W17" s="187">
        <v>26.032</v>
      </c>
    </row>
    <row r="18" spans="1:23" x14ac:dyDescent="0.25">
      <c r="A18" s="190" t="s">
        <v>254</v>
      </c>
      <c r="B18" s="191"/>
      <c r="C18" s="191"/>
      <c r="D18" s="191"/>
      <c r="E18" s="191"/>
      <c r="F18" s="191"/>
      <c r="G18" s="191"/>
      <c r="H18" s="192">
        <v>128.47300000000001</v>
      </c>
      <c r="I18" s="193">
        <v>20.068999999999999</v>
      </c>
      <c r="J18" s="192">
        <v>135.68199999999999</v>
      </c>
      <c r="K18" s="193">
        <v>7.1840000000000002</v>
      </c>
      <c r="L18" s="192">
        <v>132.15899999999999</v>
      </c>
      <c r="M18" s="193">
        <v>18.722999999999999</v>
      </c>
      <c r="N18" s="192">
        <v>162.44800000000001</v>
      </c>
      <c r="O18" s="193">
        <v>20.503</v>
      </c>
      <c r="P18" s="192">
        <v>158.065</v>
      </c>
      <c r="Q18" s="193">
        <v>20.885000000000002</v>
      </c>
      <c r="R18" s="192">
        <v>187.678</v>
      </c>
      <c r="S18" s="193">
        <v>21.974</v>
      </c>
      <c r="T18" s="289" t="s">
        <v>196</v>
      </c>
      <c r="U18" s="290"/>
      <c r="V18" s="192">
        <v>192.33600000000001</v>
      </c>
      <c r="W18" s="193">
        <v>24.434999999999999</v>
      </c>
    </row>
    <row r="19" spans="1:23" x14ac:dyDescent="0.25">
      <c r="A19" s="190" t="s">
        <v>255</v>
      </c>
      <c r="B19" s="191"/>
      <c r="C19" s="191"/>
      <c r="D19" s="191"/>
      <c r="E19" s="191"/>
      <c r="F19" s="191"/>
      <c r="G19" s="191"/>
      <c r="H19" s="192">
        <v>7.1440000000000001</v>
      </c>
      <c r="I19" s="193">
        <v>5.0540000000000003</v>
      </c>
      <c r="J19" s="192">
        <v>7.8390000000000004</v>
      </c>
      <c r="K19" s="193">
        <v>2.0270000000000001</v>
      </c>
      <c r="L19" s="192">
        <v>7.01</v>
      </c>
      <c r="M19" s="193">
        <v>4.702</v>
      </c>
      <c r="N19" s="192">
        <v>6.3319999999999999</v>
      </c>
      <c r="O19" s="193">
        <v>4.8719999999999999</v>
      </c>
      <c r="P19" s="192">
        <v>10.582000000000001</v>
      </c>
      <c r="Q19" s="193">
        <v>5.7270000000000003</v>
      </c>
      <c r="R19" s="192">
        <v>7.6890000000000001</v>
      </c>
      <c r="S19" s="193">
        <v>5.0720000000000001</v>
      </c>
      <c r="T19" s="289" t="s">
        <v>196</v>
      </c>
      <c r="U19" s="290"/>
      <c r="V19" s="192">
        <v>9.0310000000000006</v>
      </c>
      <c r="W19" s="193">
        <v>5.5380000000000003</v>
      </c>
    </row>
    <row r="20" spans="1:23" ht="23.25" customHeight="1" x14ac:dyDescent="0.25">
      <c r="A20" s="195" t="s">
        <v>256</v>
      </c>
      <c r="B20" s="196"/>
      <c r="C20" s="196"/>
      <c r="D20" s="196"/>
      <c r="E20" s="196"/>
      <c r="F20" s="196"/>
      <c r="G20" s="196"/>
      <c r="H20" s="197">
        <v>7.8630000000000004</v>
      </c>
      <c r="I20" s="198">
        <v>4.5990000000000002</v>
      </c>
      <c r="J20" s="197">
        <v>19.945</v>
      </c>
      <c r="K20" s="198">
        <v>2.7320000000000002</v>
      </c>
      <c r="L20" s="197">
        <v>13.997</v>
      </c>
      <c r="M20" s="198">
        <v>5.9249999999999998</v>
      </c>
      <c r="N20" s="197">
        <v>24.366</v>
      </c>
      <c r="O20" s="198">
        <v>8.2430000000000003</v>
      </c>
      <c r="P20" s="197">
        <v>31.151</v>
      </c>
      <c r="Q20" s="198">
        <v>9.8670000000000009</v>
      </c>
      <c r="R20" s="197">
        <v>29.847999999999999</v>
      </c>
      <c r="S20" s="198">
        <v>8.8940000000000001</v>
      </c>
      <c r="T20" s="291" t="s">
        <v>196</v>
      </c>
      <c r="U20" s="292"/>
      <c r="V20" s="197">
        <v>32.786000000000001</v>
      </c>
      <c r="W20" s="198">
        <v>9.7330000000000005</v>
      </c>
    </row>
    <row r="21" spans="1:23" ht="22.5" hidden="1" customHeight="1" x14ac:dyDescent="0.25">
      <c r="A21" s="509" t="s">
        <v>43</v>
      </c>
      <c r="B21" s="509"/>
      <c r="C21" s="509"/>
      <c r="D21" s="509"/>
      <c r="E21" s="509"/>
      <c r="F21" s="509"/>
      <c r="G21" s="509"/>
      <c r="H21" s="509"/>
      <c r="I21" s="509"/>
      <c r="J21" s="509"/>
      <c r="K21" s="509"/>
      <c r="L21" s="509"/>
      <c r="M21" s="509"/>
      <c r="N21" s="509"/>
      <c r="O21" s="509"/>
      <c r="P21" s="509"/>
      <c r="Q21" s="509"/>
      <c r="R21" s="509"/>
      <c r="S21" s="509"/>
      <c r="T21" s="365"/>
    </row>
    <row r="22" spans="1:23" ht="13.5" customHeight="1" x14ac:dyDescent="0.25">
      <c r="A22" s="417" t="s">
        <v>12</v>
      </c>
      <c r="B22" s="319"/>
      <c r="C22" s="319"/>
      <c r="D22" s="319"/>
      <c r="E22" s="319"/>
      <c r="F22" s="319"/>
      <c r="G22" s="319"/>
      <c r="H22" s="319"/>
      <c r="I22" s="319"/>
      <c r="J22" s="319"/>
      <c r="K22" s="319"/>
      <c r="L22" s="319"/>
      <c r="M22" s="319"/>
      <c r="N22" s="319"/>
      <c r="O22" s="319"/>
      <c r="P22" s="319"/>
      <c r="Q22" s="319"/>
      <c r="R22" s="319"/>
      <c r="S22" s="319"/>
      <c r="T22" s="362"/>
      <c r="U22" s="319"/>
      <c r="V22" s="319"/>
      <c r="W22" s="319"/>
    </row>
    <row r="23" spans="1:23" ht="13.5" customHeight="1" x14ac:dyDescent="0.25">
      <c r="A23" s="418" t="s">
        <v>247</v>
      </c>
      <c r="B23" s="319"/>
      <c r="C23" s="319"/>
      <c r="D23" s="319"/>
      <c r="E23" s="319"/>
      <c r="F23" s="319"/>
      <c r="G23" s="319"/>
      <c r="H23" s="319"/>
      <c r="I23" s="319"/>
      <c r="J23" s="319"/>
      <c r="K23" s="319"/>
      <c r="L23" s="319"/>
      <c r="M23" s="319"/>
      <c r="N23" s="319"/>
      <c r="O23" s="319"/>
      <c r="P23" s="319"/>
      <c r="Q23" s="319"/>
      <c r="R23" s="319"/>
      <c r="S23" s="319"/>
      <c r="T23" s="362"/>
      <c r="U23" s="319"/>
      <c r="V23" s="319"/>
      <c r="W23" s="319"/>
    </row>
    <row r="24" spans="1:23" ht="13.5" customHeight="1" x14ac:dyDescent="0.25">
      <c r="A24" s="505" t="s">
        <v>257</v>
      </c>
      <c r="B24" s="505"/>
      <c r="C24" s="505"/>
      <c r="D24" s="505"/>
      <c r="E24" s="505"/>
      <c r="F24" s="505"/>
      <c r="G24" s="505"/>
      <c r="H24" s="505"/>
      <c r="I24" s="505"/>
      <c r="J24" s="505"/>
      <c r="K24" s="505"/>
      <c r="L24" s="505"/>
      <c r="M24" s="505"/>
      <c r="N24" s="505"/>
      <c r="O24" s="505"/>
      <c r="P24" s="505"/>
      <c r="Q24" s="505"/>
      <c r="R24" s="505"/>
      <c r="S24" s="505"/>
      <c r="T24" s="505"/>
      <c r="U24" s="505"/>
      <c r="V24" s="505"/>
      <c r="W24" s="505"/>
    </row>
    <row r="25" spans="1:23" ht="13.5" customHeight="1" x14ac:dyDescent="0.25">
      <c r="A25" s="418" t="s">
        <v>258</v>
      </c>
      <c r="B25" s="417"/>
      <c r="C25" s="417"/>
      <c r="D25" s="417"/>
      <c r="E25" s="417"/>
      <c r="F25" s="417"/>
      <c r="G25" s="417"/>
      <c r="H25" s="419"/>
      <c r="I25" s="420"/>
      <c r="J25" s="419"/>
      <c r="K25" s="420"/>
      <c r="L25" s="419"/>
      <c r="M25" s="420"/>
      <c r="N25" s="419"/>
      <c r="O25" s="420"/>
      <c r="P25" s="419"/>
      <c r="Q25" s="420"/>
      <c r="R25" s="419"/>
      <c r="S25" s="420"/>
      <c r="T25" s="421"/>
      <c r="U25" s="420"/>
      <c r="V25" s="419"/>
      <c r="W25" s="420"/>
    </row>
    <row r="26" spans="1:23" ht="13.5" customHeight="1" x14ac:dyDescent="0.25">
      <c r="A26" s="417" t="s">
        <v>259</v>
      </c>
      <c r="B26" s="319"/>
      <c r="C26" s="319"/>
      <c r="D26" s="319"/>
      <c r="E26" s="319"/>
      <c r="F26" s="319"/>
      <c r="G26" s="319"/>
      <c r="H26" s="319"/>
      <c r="I26" s="319"/>
      <c r="J26" s="319"/>
      <c r="K26" s="319"/>
      <c r="L26" s="319"/>
      <c r="M26" s="319"/>
      <c r="N26" s="319"/>
      <c r="O26" s="319"/>
      <c r="P26" s="319"/>
      <c r="Q26" s="319"/>
      <c r="R26" s="319"/>
      <c r="S26" s="319"/>
      <c r="T26" s="362"/>
      <c r="U26" s="319"/>
      <c r="V26" s="319"/>
      <c r="W26" s="319"/>
    </row>
    <row r="27" spans="1:23" ht="26.25" customHeight="1" x14ac:dyDescent="0.25">
      <c r="A27" s="503" t="s">
        <v>260</v>
      </c>
      <c r="B27" s="503"/>
      <c r="C27" s="503"/>
      <c r="D27" s="503"/>
      <c r="E27" s="503"/>
      <c r="F27" s="503"/>
      <c r="G27" s="503"/>
      <c r="H27" s="503"/>
      <c r="I27" s="503"/>
      <c r="J27" s="503"/>
      <c r="K27" s="503"/>
      <c r="L27" s="503"/>
      <c r="M27" s="503"/>
      <c r="N27" s="503"/>
      <c r="O27" s="503"/>
      <c r="P27" s="503"/>
      <c r="Q27" s="503"/>
      <c r="R27" s="503"/>
      <c r="S27" s="503"/>
      <c r="T27" s="503"/>
      <c r="U27" s="503"/>
      <c r="V27" s="503"/>
      <c r="W27" s="503"/>
    </row>
    <row r="28" spans="1:23" ht="12" customHeight="1" x14ac:dyDescent="0.25">
      <c r="T28" s="166"/>
    </row>
    <row r="29" spans="1:23" ht="13.5" customHeight="1" x14ac:dyDescent="0.25">
      <c r="T29" s="166"/>
    </row>
    <row r="30" spans="1:23" x14ac:dyDescent="0.25">
      <c r="T30" s="166"/>
    </row>
  </sheetData>
  <mergeCells count="15">
    <mergeCell ref="A27:W27"/>
    <mergeCell ref="A1:Y1"/>
    <mergeCell ref="A24:W24"/>
    <mergeCell ref="A2:X2"/>
    <mergeCell ref="T7:U7"/>
    <mergeCell ref="V7:W7"/>
    <mergeCell ref="H6:W6"/>
    <mergeCell ref="A21:S21"/>
    <mergeCell ref="P7:Q7"/>
    <mergeCell ref="A6:A7"/>
    <mergeCell ref="H7:I7"/>
    <mergeCell ref="J7:K7"/>
    <mergeCell ref="L7:M7"/>
    <mergeCell ref="N7:O7"/>
    <mergeCell ref="R7:S7"/>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T7"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00B050"/>
    <pageSetUpPr fitToPage="1"/>
  </sheetPr>
  <dimension ref="A1:U11"/>
  <sheetViews>
    <sheetView zoomScaleNormal="100" workbookViewId="0">
      <selection sqref="A1:U1"/>
    </sheetView>
  </sheetViews>
  <sheetFormatPr defaultRowHeight="15" x14ac:dyDescent="0.25"/>
  <cols>
    <col min="1" max="1" width="23.140625" style="166" customWidth="1"/>
    <col min="2" max="5" width="0" style="166" hidden="1" customWidth="1"/>
    <col min="6" max="6" width="3.5703125" style="166" bestFit="1" customWidth="1"/>
    <col min="7" max="7" width="3" style="166" bestFit="1" customWidth="1"/>
    <col min="8" max="8" width="2.7109375" style="166" bestFit="1" customWidth="1"/>
    <col min="9" max="9" width="2.5703125" style="166" bestFit="1" customWidth="1"/>
    <col min="10" max="10" width="2.7109375" style="166" bestFit="1" customWidth="1"/>
    <col min="11" max="11" width="3" style="166" bestFit="1" customWidth="1"/>
    <col min="12" max="12" width="2.7109375" style="166" bestFit="1" customWidth="1"/>
    <col min="13" max="13" width="3" style="166" bestFit="1" customWidth="1"/>
    <col min="14" max="14" width="2.7109375" style="166" bestFit="1" customWidth="1"/>
    <col min="15" max="15" width="3" style="166" bestFit="1" customWidth="1"/>
    <col min="16" max="16" width="2.7109375" style="166" bestFit="1" customWidth="1"/>
    <col min="17" max="17" width="3" style="166" bestFit="1" customWidth="1"/>
    <col min="18" max="18" width="5" style="355" customWidth="1"/>
    <col min="19" max="19" width="3" style="166" hidden="1" customWidth="1"/>
    <col min="20" max="20" width="3.140625" style="166" customWidth="1"/>
    <col min="21" max="21" width="3" style="166" bestFit="1" customWidth="1"/>
    <col min="22" max="25" width="9.140625" style="166"/>
    <col min="26" max="38" width="0" style="166" hidden="1" customWidth="1"/>
    <col min="39" max="16384" width="9.140625" style="166"/>
  </cols>
  <sheetData>
    <row r="1" spans="1:21" s="390" customFormat="1" ht="12.75" x14ac:dyDescent="0.2">
      <c r="A1" s="504" t="s">
        <v>307</v>
      </c>
      <c r="B1" s="504"/>
      <c r="C1" s="504"/>
      <c r="D1" s="504"/>
      <c r="E1" s="504"/>
      <c r="F1" s="504"/>
      <c r="G1" s="504"/>
      <c r="H1" s="504"/>
      <c r="I1" s="504"/>
      <c r="J1" s="504"/>
      <c r="K1" s="504"/>
      <c r="L1" s="504"/>
      <c r="M1" s="504"/>
      <c r="N1" s="504"/>
      <c r="O1" s="504"/>
      <c r="P1" s="504"/>
      <c r="Q1" s="504"/>
      <c r="R1" s="504"/>
      <c r="S1" s="504"/>
      <c r="T1" s="504"/>
      <c r="U1" s="504"/>
    </row>
    <row r="2" spans="1:21" s="397" customFormat="1" ht="25.5" customHeight="1" x14ac:dyDescent="0.2">
      <c r="A2" s="494" t="s">
        <v>308</v>
      </c>
      <c r="B2" s="494"/>
      <c r="C2" s="494"/>
      <c r="D2" s="494"/>
      <c r="E2" s="494"/>
      <c r="F2" s="494"/>
      <c r="G2" s="494"/>
      <c r="H2" s="494"/>
      <c r="I2" s="494"/>
      <c r="J2" s="494"/>
      <c r="K2" s="494"/>
      <c r="L2" s="494"/>
      <c r="M2" s="494"/>
      <c r="N2" s="494"/>
      <c r="O2" s="494"/>
      <c r="P2" s="494"/>
      <c r="Q2" s="494"/>
      <c r="R2" s="494"/>
      <c r="S2" s="494"/>
      <c r="T2" s="494"/>
      <c r="U2" s="494"/>
    </row>
    <row r="3" spans="1:21" hidden="1" x14ac:dyDescent="0.25">
      <c r="A3" s="165"/>
    </row>
    <row r="4" spans="1:21" hidden="1" x14ac:dyDescent="0.25">
      <c r="A4" s="165"/>
    </row>
    <row r="5" spans="1:21" ht="7.5" customHeight="1" x14ac:dyDescent="0.25">
      <c r="A5" s="165"/>
    </row>
    <row r="6" spans="1:21" ht="17.25" customHeight="1" x14ac:dyDescent="0.25">
      <c r="A6" s="167"/>
      <c r="B6" s="168"/>
      <c r="C6" s="168"/>
      <c r="D6" s="168"/>
      <c r="E6" s="168"/>
      <c r="F6" s="513" t="s">
        <v>60</v>
      </c>
      <c r="G6" s="513"/>
      <c r="H6" s="513"/>
      <c r="I6" s="513"/>
      <c r="J6" s="513"/>
      <c r="K6" s="513"/>
      <c r="L6" s="513"/>
      <c r="M6" s="513"/>
      <c r="N6" s="513"/>
      <c r="O6" s="513"/>
      <c r="P6" s="513"/>
      <c r="Q6" s="513"/>
      <c r="R6" s="513"/>
      <c r="S6" s="513"/>
      <c r="T6" s="513"/>
      <c r="U6" s="513"/>
    </row>
    <row r="7" spans="1:21" x14ac:dyDescent="0.25">
      <c r="A7" s="199"/>
      <c r="B7" s="200"/>
      <c r="C7" s="200"/>
      <c r="D7" s="200"/>
      <c r="E7" s="200"/>
      <c r="F7" s="496">
        <v>2009</v>
      </c>
      <c r="G7" s="496"/>
      <c r="H7" s="496">
        <v>2010</v>
      </c>
      <c r="I7" s="496"/>
      <c r="J7" s="496">
        <v>2011</v>
      </c>
      <c r="K7" s="496"/>
      <c r="L7" s="496">
        <v>2012</v>
      </c>
      <c r="M7" s="496"/>
      <c r="N7" s="496">
        <v>2013</v>
      </c>
      <c r="O7" s="496"/>
      <c r="P7" s="496">
        <v>2014</v>
      </c>
      <c r="Q7" s="496"/>
      <c r="R7" s="495" t="s">
        <v>179</v>
      </c>
      <c r="S7" s="495"/>
      <c r="T7" s="496">
        <v>2016</v>
      </c>
      <c r="U7" s="496"/>
    </row>
    <row r="8" spans="1:21" s="203" customFormat="1" ht="15" customHeight="1" x14ac:dyDescent="0.25">
      <c r="A8" s="404" t="s">
        <v>63</v>
      </c>
      <c r="B8" s="200"/>
      <c r="C8" s="200"/>
      <c r="D8" s="200"/>
      <c r="E8" s="200"/>
      <c r="F8" s="177">
        <v>110.048</v>
      </c>
      <c r="G8" s="202">
        <v>20.99</v>
      </c>
      <c r="H8" s="177">
        <v>92.233000000000004</v>
      </c>
      <c r="I8" s="202">
        <v>5.6890000000000001</v>
      </c>
      <c r="J8" s="177">
        <v>66.602000000000004</v>
      </c>
      <c r="K8" s="202">
        <v>14.685</v>
      </c>
      <c r="L8" s="177">
        <v>78.067999999999998</v>
      </c>
      <c r="M8" s="202">
        <v>16.033000000000001</v>
      </c>
      <c r="N8" s="177">
        <v>86.091999999999999</v>
      </c>
      <c r="O8" s="202">
        <v>17.507000000000001</v>
      </c>
      <c r="P8" s="177">
        <v>55.353000000000002</v>
      </c>
      <c r="Q8" s="202">
        <v>12.393000000000001</v>
      </c>
      <c r="R8" s="297" t="s">
        <v>20</v>
      </c>
      <c r="S8" s="298"/>
      <c r="T8" s="177">
        <v>61.125999999999998</v>
      </c>
      <c r="U8" s="202">
        <v>13.962999999999999</v>
      </c>
    </row>
    <row r="9" spans="1:21" s="203" customFormat="1" ht="15" customHeight="1" x14ac:dyDescent="0.25">
      <c r="A9" s="405" t="s">
        <v>64</v>
      </c>
      <c r="B9" s="205"/>
      <c r="C9" s="205"/>
      <c r="D9" s="205"/>
      <c r="E9" s="205"/>
      <c r="F9" s="206">
        <v>79.272000000000006</v>
      </c>
      <c r="G9" s="207">
        <v>18.170999999999999</v>
      </c>
      <c r="H9" s="206">
        <v>65.135000000000005</v>
      </c>
      <c r="I9" s="207">
        <v>4.7699999999999996</v>
      </c>
      <c r="J9" s="206">
        <v>46.402000000000001</v>
      </c>
      <c r="K9" s="207">
        <v>12.439</v>
      </c>
      <c r="L9" s="206">
        <v>51.862000000000002</v>
      </c>
      <c r="M9" s="207">
        <v>13.287000000000001</v>
      </c>
      <c r="N9" s="206">
        <v>53.051000000000002</v>
      </c>
      <c r="O9" s="207">
        <v>13.920999999999999</v>
      </c>
      <c r="P9" s="206">
        <v>37.948999999999998</v>
      </c>
      <c r="Q9" s="207">
        <v>10.433999999999999</v>
      </c>
      <c r="R9" s="299" t="s">
        <v>20</v>
      </c>
      <c r="S9" s="300"/>
      <c r="T9" s="206">
        <v>24.341000000000001</v>
      </c>
      <c r="U9" s="207">
        <v>8.6470000000000002</v>
      </c>
    </row>
    <row r="10" spans="1:21" s="319" customFormat="1" ht="24.95" customHeight="1" x14ac:dyDescent="0.2">
      <c r="A10" s="512" t="s">
        <v>243</v>
      </c>
      <c r="B10" s="512"/>
      <c r="C10" s="512"/>
      <c r="D10" s="512"/>
      <c r="E10" s="512"/>
      <c r="F10" s="512"/>
      <c r="G10" s="512"/>
      <c r="H10" s="512"/>
      <c r="I10" s="512"/>
      <c r="J10" s="512"/>
      <c r="K10" s="512"/>
      <c r="L10" s="512"/>
      <c r="M10" s="512"/>
      <c r="N10" s="512"/>
      <c r="O10" s="512"/>
      <c r="P10" s="512"/>
      <c r="Q10" s="512"/>
      <c r="R10" s="512"/>
      <c r="S10" s="512"/>
      <c r="T10" s="512"/>
      <c r="U10" s="512"/>
    </row>
    <row r="11" spans="1:21" x14ac:dyDescent="0.25">
      <c r="A11" s="208"/>
      <c r="B11" s="208"/>
      <c r="C11" s="208"/>
      <c r="D11" s="208"/>
      <c r="E11" s="208"/>
      <c r="F11" s="208"/>
      <c r="G11" s="208"/>
      <c r="H11" s="208"/>
      <c r="I11" s="208"/>
      <c r="J11" s="208"/>
      <c r="K11" s="208"/>
      <c r="L11" s="208"/>
      <c r="M11" s="208"/>
      <c r="N11" s="208"/>
      <c r="O11" s="208"/>
      <c r="P11" s="208"/>
      <c r="Q11" s="208"/>
      <c r="R11" s="363"/>
      <c r="S11" s="208"/>
      <c r="T11" s="208"/>
      <c r="U11" s="208"/>
    </row>
  </sheetData>
  <mergeCells count="12">
    <mergeCell ref="A10:U10"/>
    <mergeCell ref="A1:U1"/>
    <mergeCell ref="A2:U2"/>
    <mergeCell ref="R7:S7"/>
    <mergeCell ref="T7:U7"/>
    <mergeCell ref="F6:U6"/>
    <mergeCell ref="N7:O7"/>
    <mergeCell ref="F7:G7"/>
    <mergeCell ref="H7:I7"/>
    <mergeCell ref="J7:K7"/>
    <mergeCell ref="L7:M7"/>
    <mergeCell ref="P7:Q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rgb="FF00B050"/>
    <pageSetUpPr fitToPage="1"/>
  </sheetPr>
  <dimension ref="A1:U20"/>
  <sheetViews>
    <sheetView zoomScaleNormal="100" workbookViewId="0">
      <selection sqref="A1:U1"/>
    </sheetView>
  </sheetViews>
  <sheetFormatPr defaultRowHeight="15" x14ac:dyDescent="0.25"/>
  <cols>
    <col min="1" max="1" width="23.28515625" style="166" customWidth="1"/>
    <col min="2" max="5" width="0" style="166" hidden="1" customWidth="1"/>
    <col min="6" max="6" width="3.5703125" style="166" bestFit="1" customWidth="1"/>
    <col min="7" max="7" width="3.28515625" style="166" bestFit="1" customWidth="1"/>
    <col min="8" max="8" width="3.5703125" style="166" bestFit="1" customWidth="1"/>
    <col min="9" max="9" width="3" style="166" bestFit="1" customWidth="1"/>
    <col min="10" max="10" width="3.5703125" style="166" bestFit="1" customWidth="1"/>
    <col min="11" max="11" width="3.28515625" style="166" bestFit="1" customWidth="1"/>
    <col min="12" max="12" width="3.5703125" style="166" bestFit="1" customWidth="1"/>
    <col min="13" max="13" width="3.28515625" style="166" bestFit="1" customWidth="1"/>
    <col min="14" max="14" width="4.85546875" style="166" bestFit="1" customWidth="1"/>
    <col min="15" max="15" width="3.28515625" style="166" bestFit="1" customWidth="1"/>
    <col min="16" max="16" width="3.5703125" style="166" bestFit="1" customWidth="1"/>
    <col min="17" max="17" width="3.28515625" style="166" bestFit="1" customWidth="1"/>
    <col min="18" max="18" width="6.140625" style="355" customWidth="1"/>
    <col min="19" max="19" width="3.28515625" style="166" hidden="1" customWidth="1"/>
    <col min="20" max="20" width="4.5703125" style="166" customWidth="1"/>
    <col min="21" max="21" width="3.28515625" style="166" bestFit="1" customWidth="1"/>
    <col min="22" max="25" width="9.140625" style="166"/>
    <col min="26" max="38" width="0" style="166" hidden="1" customWidth="1"/>
    <col min="39" max="16384" width="9.140625" style="166"/>
  </cols>
  <sheetData>
    <row r="1" spans="1:21" s="390" customFormat="1" ht="12.75" x14ac:dyDescent="0.2">
      <c r="A1" s="504" t="s">
        <v>309</v>
      </c>
      <c r="B1" s="504"/>
      <c r="C1" s="504"/>
      <c r="D1" s="504"/>
      <c r="E1" s="504"/>
      <c r="F1" s="504"/>
      <c r="G1" s="504"/>
      <c r="H1" s="504"/>
      <c r="I1" s="504"/>
      <c r="J1" s="504"/>
      <c r="K1" s="504"/>
      <c r="L1" s="504"/>
      <c r="M1" s="504"/>
      <c r="N1" s="504"/>
      <c r="O1" s="504"/>
      <c r="P1" s="504"/>
      <c r="Q1" s="504"/>
      <c r="R1" s="504"/>
      <c r="S1" s="504"/>
      <c r="T1" s="504"/>
      <c r="U1" s="504"/>
    </row>
    <row r="2" spans="1:21" s="397" customFormat="1" ht="26.25" customHeight="1" x14ac:dyDescent="0.2">
      <c r="A2" s="494" t="s">
        <v>310</v>
      </c>
      <c r="B2" s="494"/>
      <c r="C2" s="494"/>
      <c r="D2" s="494"/>
      <c r="E2" s="494"/>
      <c r="F2" s="494"/>
      <c r="G2" s="494"/>
      <c r="H2" s="494"/>
      <c r="I2" s="494"/>
      <c r="J2" s="494"/>
      <c r="K2" s="494"/>
      <c r="L2" s="494"/>
      <c r="M2" s="494"/>
      <c r="N2" s="494"/>
      <c r="O2" s="494"/>
      <c r="P2" s="494"/>
      <c r="Q2" s="494"/>
      <c r="R2" s="494"/>
      <c r="S2" s="494"/>
      <c r="T2" s="494"/>
      <c r="U2" s="494"/>
    </row>
    <row r="3" spans="1:21" hidden="1" x14ac:dyDescent="0.25">
      <c r="A3" s="165"/>
    </row>
    <row r="4" spans="1:21" hidden="1" x14ac:dyDescent="0.25">
      <c r="A4" s="165"/>
    </row>
    <row r="5" spans="1:21" ht="9.75" customHeight="1" x14ac:dyDescent="0.25"/>
    <row r="6" spans="1:21" ht="17.25" customHeight="1" x14ac:dyDescent="0.25">
      <c r="A6" s="167"/>
      <c r="B6" s="168"/>
      <c r="C6" s="168"/>
      <c r="D6" s="168"/>
      <c r="E6" s="168"/>
      <c r="F6" s="513" t="s">
        <v>60</v>
      </c>
      <c r="G6" s="513"/>
      <c r="H6" s="513"/>
      <c r="I6" s="513"/>
      <c r="J6" s="513"/>
      <c r="K6" s="513"/>
      <c r="L6" s="513"/>
      <c r="M6" s="513"/>
      <c r="N6" s="513"/>
      <c r="O6" s="513"/>
      <c r="P6" s="513"/>
      <c r="Q6" s="513"/>
      <c r="R6" s="513"/>
      <c r="S6" s="513"/>
      <c r="T6" s="513"/>
      <c r="U6" s="513"/>
    </row>
    <row r="7" spans="1:21" x14ac:dyDescent="0.25">
      <c r="A7" s="199"/>
      <c r="B7" s="200"/>
      <c r="C7" s="200"/>
      <c r="D7" s="200"/>
      <c r="E7" s="200"/>
      <c r="F7" s="496">
        <v>2009</v>
      </c>
      <c r="G7" s="496"/>
      <c r="H7" s="496">
        <v>2010</v>
      </c>
      <c r="I7" s="496"/>
      <c r="J7" s="496">
        <v>2011</v>
      </c>
      <c r="K7" s="496"/>
      <c r="L7" s="496">
        <v>2012</v>
      </c>
      <c r="M7" s="496"/>
      <c r="N7" s="496">
        <v>2013</v>
      </c>
      <c r="O7" s="496"/>
      <c r="P7" s="496">
        <v>2014</v>
      </c>
      <c r="Q7" s="496"/>
      <c r="R7" s="495" t="s">
        <v>179</v>
      </c>
      <c r="S7" s="495"/>
      <c r="T7" s="496">
        <v>2016</v>
      </c>
      <c r="U7" s="496"/>
    </row>
    <row r="8" spans="1:21" s="203" customFormat="1" ht="16.5" customHeight="1" x14ac:dyDescent="0.25">
      <c r="A8" s="209" t="s">
        <v>63</v>
      </c>
      <c r="B8" s="200"/>
      <c r="C8" s="200"/>
      <c r="D8" s="200"/>
      <c r="E8" s="200"/>
      <c r="F8" s="177"/>
      <c r="G8" s="202"/>
      <c r="H8" s="177"/>
      <c r="I8" s="202"/>
      <c r="J8" s="177"/>
      <c r="K8" s="202"/>
      <c r="L8" s="177"/>
      <c r="M8" s="202"/>
      <c r="N8" s="177"/>
      <c r="O8" s="202"/>
      <c r="P8" s="177"/>
      <c r="Q8" s="202"/>
      <c r="R8" s="297"/>
      <c r="S8" s="202"/>
      <c r="T8" s="177"/>
      <c r="U8" s="202"/>
    </row>
    <row r="9" spans="1:21" s="203" customFormat="1" x14ac:dyDescent="0.25">
      <c r="A9" s="210" t="s">
        <v>100</v>
      </c>
      <c r="B9" s="199"/>
      <c r="C9" s="199"/>
      <c r="D9" s="199"/>
      <c r="E9" s="199"/>
      <c r="F9" s="177">
        <v>841.61500000000001</v>
      </c>
      <c r="G9" s="202">
        <v>39.908999999999999</v>
      </c>
      <c r="H9" s="177">
        <v>931.14300000000003</v>
      </c>
      <c r="I9" s="202">
        <v>13.242000000000001</v>
      </c>
      <c r="J9" s="177">
        <v>950.14800000000002</v>
      </c>
      <c r="K9" s="202">
        <v>42.393000000000001</v>
      </c>
      <c r="L9" s="177">
        <v>959.88</v>
      </c>
      <c r="M9" s="202">
        <v>36.098999999999997</v>
      </c>
      <c r="N9" s="177">
        <v>1007.272</v>
      </c>
      <c r="O9" s="202">
        <v>38.232999999999997</v>
      </c>
      <c r="P9" s="177">
        <v>839.11699999999996</v>
      </c>
      <c r="Q9" s="202">
        <v>34.450000000000003</v>
      </c>
      <c r="R9" s="297" t="s">
        <v>20</v>
      </c>
      <c r="S9" s="298"/>
      <c r="T9" s="177">
        <v>966.40099999999995</v>
      </c>
      <c r="U9" s="202">
        <v>39.08</v>
      </c>
    </row>
    <row r="10" spans="1:21" s="203" customFormat="1" x14ac:dyDescent="0.25">
      <c r="A10" s="211" t="s">
        <v>101</v>
      </c>
      <c r="B10" s="199"/>
      <c r="C10" s="199"/>
      <c r="D10" s="199"/>
      <c r="E10" s="199"/>
      <c r="F10" s="177">
        <v>287.964</v>
      </c>
      <c r="G10" s="202">
        <v>28.463999999999999</v>
      </c>
      <c r="H10" s="177">
        <v>285.34100000000001</v>
      </c>
      <c r="I10" s="202">
        <v>7.59</v>
      </c>
      <c r="J10" s="177">
        <v>277.91199999999998</v>
      </c>
      <c r="K10" s="202">
        <v>27.206</v>
      </c>
      <c r="L10" s="177">
        <v>256.29899999999998</v>
      </c>
      <c r="M10" s="202">
        <v>24.908000000000001</v>
      </c>
      <c r="N10" s="177">
        <v>251.34299999999999</v>
      </c>
      <c r="O10" s="202">
        <v>25.742000000000001</v>
      </c>
      <c r="P10" s="177">
        <v>249.30500000000001</v>
      </c>
      <c r="Q10" s="202">
        <v>23.123999999999999</v>
      </c>
      <c r="R10" s="297" t="s">
        <v>20</v>
      </c>
      <c r="S10" s="298"/>
      <c r="T10" s="177">
        <v>269.26799999999997</v>
      </c>
      <c r="U10" s="202">
        <v>25.545000000000002</v>
      </c>
    </row>
    <row r="11" spans="1:21" s="203" customFormat="1" ht="21.75" customHeight="1" x14ac:dyDescent="0.25">
      <c r="A11" s="212" t="s">
        <v>102</v>
      </c>
      <c r="B11" s="199"/>
      <c r="C11" s="199"/>
      <c r="D11" s="199"/>
      <c r="E11" s="199"/>
      <c r="F11" s="177">
        <v>140.49</v>
      </c>
      <c r="G11" s="202">
        <v>22.65</v>
      </c>
      <c r="H11" s="177">
        <v>142.31899999999999</v>
      </c>
      <c r="I11" s="202">
        <v>6.1319999999999997</v>
      </c>
      <c r="J11" s="177">
        <v>144.23699999999999</v>
      </c>
      <c r="K11" s="202">
        <v>20.984000000000002</v>
      </c>
      <c r="L11" s="177">
        <v>143.18600000000001</v>
      </c>
      <c r="M11" s="202">
        <v>20.18</v>
      </c>
      <c r="N11" s="177">
        <v>144.94800000000001</v>
      </c>
      <c r="O11" s="202">
        <v>21.545999999999999</v>
      </c>
      <c r="P11" s="177">
        <v>130.62899999999999</v>
      </c>
      <c r="Q11" s="202">
        <v>18.253</v>
      </c>
      <c r="R11" s="297" t="s">
        <v>20</v>
      </c>
      <c r="S11" s="298"/>
      <c r="T11" s="177">
        <v>137.30500000000001</v>
      </c>
      <c r="U11" s="202">
        <v>20.495000000000001</v>
      </c>
    </row>
    <row r="12" spans="1:21" s="203" customFormat="1" ht="33.75" customHeight="1" x14ac:dyDescent="0.25">
      <c r="A12" s="213" t="s">
        <v>103</v>
      </c>
      <c r="B12" s="205"/>
      <c r="C12" s="205"/>
      <c r="D12" s="205"/>
      <c r="E12" s="205"/>
      <c r="F12" s="206">
        <v>541.79200000000003</v>
      </c>
      <c r="G12" s="207">
        <v>37.223999999999997</v>
      </c>
      <c r="H12" s="206">
        <v>644.01499999999999</v>
      </c>
      <c r="I12" s="207">
        <v>12.387</v>
      </c>
      <c r="J12" s="206">
        <v>662.70399999999995</v>
      </c>
      <c r="K12" s="207">
        <v>49.905999999999999</v>
      </c>
      <c r="L12" s="206">
        <v>696.12800000000004</v>
      </c>
      <c r="M12" s="207">
        <v>35.747999999999998</v>
      </c>
      <c r="N12" s="206">
        <v>749.1</v>
      </c>
      <c r="O12" s="207">
        <v>38.055999999999997</v>
      </c>
      <c r="P12" s="206">
        <v>604.74900000000002</v>
      </c>
      <c r="Q12" s="207">
        <v>33.094999999999999</v>
      </c>
      <c r="R12" s="299" t="s">
        <v>20</v>
      </c>
      <c r="S12" s="300"/>
      <c r="T12" s="206">
        <v>698.00699999999995</v>
      </c>
      <c r="U12" s="207">
        <v>37.991999999999997</v>
      </c>
    </row>
    <row r="13" spans="1:21" s="203" customFormat="1" ht="16.5" customHeight="1" x14ac:dyDescent="0.25">
      <c r="A13" s="209" t="s">
        <v>64</v>
      </c>
      <c r="B13" s="200"/>
      <c r="C13" s="200"/>
      <c r="D13" s="200"/>
      <c r="E13" s="200"/>
      <c r="F13" s="177"/>
      <c r="G13" s="202"/>
      <c r="H13" s="177"/>
      <c r="I13" s="202"/>
      <c r="J13" s="177"/>
      <c r="K13" s="202"/>
      <c r="L13" s="177"/>
      <c r="M13" s="202"/>
      <c r="N13" s="177"/>
      <c r="O13" s="202"/>
      <c r="P13" s="177"/>
      <c r="Q13" s="202"/>
      <c r="R13" s="297"/>
      <c r="S13" s="298"/>
      <c r="T13" s="177"/>
      <c r="U13" s="202"/>
    </row>
    <row r="14" spans="1:21" s="203" customFormat="1" x14ac:dyDescent="0.25">
      <c r="A14" s="210" t="s">
        <v>100</v>
      </c>
      <c r="B14" s="199"/>
      <c r="C14" s="199"/>
      <c r="D14" s="199"/>
      <c r="E14" s="199"/>
      <c r="F14" s="177">
        <v>796.68</v>
      </c>
      <c r="G14" s="202">
        <v>39.36</v>
      </c>
      <c r="H14" s="177">
        <v>879.57899999999995</v>
      </c>
      <c r="I14" s="202">
        <v>12.85</v>
      </c>
      <c r="J14" s="177">
        <v>900.31299999999999</v>
      </c>
      <c r="K14" s="202">
        <v>46.271999999999998</v>
      </c>
      <c r="L14" s="177">
        <v>894.42100000000005</v>
      </c>
      <c r="M14" s="202">
        <v>36.048000000000002</v>
      </c>
      <c r="N14" s="177">
        <v>906.78499999999997</v>
      </c>
      <c r="O14" s="202">
        <v>37.652000000000001</v>
      </c>
      <c r="P14" s="177">
        <v>794.00599999999997</v>
      </c>
      <c r="Q14" s="202">
        <v>34.271000000000001</v>
      </c>
      <c r="R14" s="297" t="s">
        <v>20</v>
      </c>
      <c r="S14" s="298"/>
      <c r="T14" s="177">
        <v>903.37699999999995</v>
      </c>
      <c r="U14" s="202">
        <v>38.591999999999999</v>
      </c>
    </row>
    <row r="15" spans="1:21" s="203" customFormat="1" x14ac:dyDescent="0.25">
      <c r="A15" s="211" t="s">
        <v>101</v>
      </c>
      <c r="B15" s="199"/>
      <c r="C15" s="199"/>
      <c r="D15" s="199"/>
      <c r="E15" s="199"/>
      <c r="F15" s="177">
        <v>258.42599999999999</v>
      </c>
      <c r="G15" s="202">
        <v>27.068999999999999</v>
      </c>
      <c r="H15" s="177">
        <v>262.41199999999998</v>
      </c>
      <c r="I15" s="202">
        <v>7.2309999999999999</v>
      </c>
      <c r="J15" s="177">
        <v>256.25099999999998</v>
      </c>
      <c r="K15" s="202">
        <v>27.094000000000001</v>
      </c>
      <c r="L15" s="177">
        <v>229.917</v>
      </c>
      <c r="M15" s="202">
        <v>23.81</v>
      </c>
      <c r="N15" s="177">
        <v>219.43199999999999</v>
      </c>
      <c r="O15" s="202">
        <v>23.802</v>
      </c>
      <c r="P15" s="177">
        <v>223.99799999999999</v>
      </c>
      <c r="Q15" s="202">
        <v>22.178000000000001</v>
      </c>
      <c r="R15" s="297" t="s">
        <v>20</v>
      </c>
      <c r="S15" s="298"/>
      <c r="T15" s="177">
        <v>233.786</v>
      </c>
      <c r="U15" s="202">
        <v>24.045000000000002</v>
      </c>
    </row>
    <row r="16" spans="1:21" s="203" customFormat="1" ht="22.5" customHeight="1" x14ac:dyDescent="0.25">
      <c r="A16" s="212" t="s">
        <v>102</v>
      </c>
      <c r="B16" s="199"/>
      <c r="C16" s="199"/>
      <c r="D16" s="199"/>
      <c r="E16" s="199"/>
      <c r="F16" s="177">
        <v>132.62899999999999</v>
      </c>
      <c r="G16" s="202">
        <v>21.919</v>
      </c>
      <c r="H16" s="177">
        <v>138.17500000000001</v>
      </c>
      <c r="I16" s="202">
        <v>6.0369999999999999</v>
      </c>
      <c r="J16" s="177">
        <v>141.59700000000001</v>
      </c>
      <c r="K16" s="202">
        <v>20.864999999999998</v>
      </c>
      <c r="L16" s="177">
        <v>137.38999999999999</v>
      </c>
      <c r="M16" s="202">
        <v>19.832999999999998</v>
      </c>
      <c r="N16" s="177">
        <v>131.99600000000001</v>
      </c>
      <c r="O16" s="202">
        <v>20.57</v>
      </c>
      <c r="P16" s="177">
        <v>123.988</v>
      </c>
      <c r="Q16" s="202">
        <v>17.948</v>
      </c>
      <c r="R16" s="297" t="s">
        <v>20</v>
      </c>
      <c r="S16" s="298"/>
      <c r="T16" s="177">
        <v>120.99299999999999</v>
      </c>
      <c r="U16" s="202">
        <v>19.187999999999999</v>
      </c>
    </row>
    <row r="17" spans="1:21" s="203" customFormat="1" ht="33.75" customHeight="1" x14ac:dyDescent="0.25">
      <c r="A17" s="213" t="s">
        <v>103</v>
      </c>
      <c r="B17" s="205"/>
      <c r="C17" s="205"/>
      <c r="D17" s="205"/>
      <c r="E17" s="205"/>
      <c r="F17" s="206">
        <v>494.09199999999998</v>
      </c>
      <c r="G17" s="207">
        <v>36.003999999999998</v>
      </c>
      <c r="H17" s="206">
        <v>590.71900000000005</v>
      </c>
      <c r="I17" s="207">
        <v>11.741</v>
      </c>
      <c r="J17" s="206">
        <v>609.17600000000004</v>
      </c>
      <c r="K17" s="207">
        <v>39.008000000000003</v>
      </c>
      <c r="L17" s="206">
        <v>621.10799999999995</v>
      </c>
      <c r="M17" s="207">
        <v>34.942999999999998</v>
      </c>
      <c r="N17" s="206">
        <v>647.52</v>
      </c>
      <c r="O17" s="207">
        <v>36.305</v>
      </c>
      <c r="P17" s="206">
        <v>551.82500000000005</v>
      </c>
      <c r="Q17" s="207">
        <v>32.25</v>
      </c>
      <c r="R17" s="299" t="s">
        <v>20</v>
      </c>
      <c r="S17" s="300"/>
      <c r="T17" s="206">
        <v>637.99300000000005</v>
      </c>
      <c r="U17" s="207">
        <v>36.792000000000002</v>
      </c>
    </row>
    <row r="18" spans="1:21" s="319" customFormat="1" ht="24.95" customHeight="1" x14ac:dyDescent="0.2">
      <c r="A18" s="512" t="s">
        <v>280</v>
      </c>
      <c r="B18" s="512"/>
      <c r="C18" s="512"/>
      <c r="D18" s="512"/>
      <c r="E18" s="512"/>
      <c r="F18" s="512"/>
      <c r="G18" s="512"/>
      <c r="H18" s="512"/>
      <c r="I18" s="512"/>
      <c r="J18" s="512"/>
      <c r="K18" s="512"/>
      <c r="L18" s="512"/>
      <c r="M18" s="512"/>
      <c r="N18" s="512"/>
      <c r="O18" s="512"/>
      <c r="P18" s="512"/>
      <c r="Q18" s="512"/>
      <c r="R18" s="512"/>
      <c r="S18" s="512"/>
      <c r="T18" s="512"/>
      <c r="U18" s="512"/>
    </row>
    <row r="19" spans="1:21" x14ac:dyDescent="0.25">
      <c r="A19" s="214"/>
    </row>
    <row r="20" spans="1:21" x14ac:dyDescent="0.25">
      <c r="A20" s="269"/>
    </row>
  </sheetData>
  <mergeCells count="12">
    <mergeCell ref="A18:U18"/>
    <mergeCell ref="A1:U1"/>
    <mergeCell ref="A2:U2"/>
    <mergeCell ref="R7:S7"/>
    <mergeCell ref="T7:U7"/>
    <mergeCell ref="F6:U6"/>
    <mergeCell ref="F7:G7"/>
    <mergeCell ref="H7:I7"/>
    <mergeCell ref="J7:K7"/>
    <mergeCell ref="L7:M7"/>
    <mergeCell ref="P7:Q7"/>
    <mergeCell ref="N7:O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tabColor rgb="FF00B050"/>
    <pageSetUpPr fitToPage="1"/>
  </sheetPr>
  <dimension ref="A1:U12"/>
  <sheetViews>
    <sheetView zoomScaleNormal="100" workbookViewId="0">
      <selection sqref="A1:U1"/>
    </sheetView>
  </sheetViews>
  <sheetFormatPr defaultRowHeight="15" x14ac:dyDescent="0.25"/>
  <cols>
    <col min="1" max="1" width="23.28515625" style="166" customWidth="1"/>
    <col min="2" max="5" width="0" style="166" hidden="1" customWidth="1"/>
    <col min="6" max="6" width="3.5703125" style="166" bestFit="1" customWidth="1"/>
    <col min="7" max="7" width="3.28515625" style="166" bestFit="1" customWidth="1"/>
    <col min="8" max="8" width="3.5703125" style="166" bestFit="1" customWidth="1"/>
    <col min="9" max="9" width="3" style="166" bestFit="1" customWidth="1"/>
    <col min="10" max="10" width="3.5703125" style="166" bestFit="1" customWidth="1"/>
    <col min="11" max="11" width="3.28515625" style="166" bestFit="1" customWidth="1"/>
    <col min="12" max="12" width="3.5703125" style="166" bestFit="1" customWidth="1"/>
    <col min="13" max="13" width="3.28515625" style="166" bestFit="1" customWidth="1"/>
    <col min="14" max="14" width="3.5703125" style="166" bestFit="1" customWidth="1"/>
    <col min="15" max="15" width="3.28515625" style="166" bestFit="1" customWidth="1"/>
    <col min="16" max="16" width="3.5703125" style="166" bestFit="1" customWidth="1"/>
    <col min="17" max="17" width="3.28515625" style="166" bestFit="1" customWidth="1"/>
    <col min="18" max="18" width="5.5703125" style="355" customWidth="1"/>
    <col min="19" max="19" width="3.28515625" style="166" hidden="1" customWidth="1"/>
    <col min="20" max="20" width="3.7109375" style="166" customWidth="1"/>
    <col min="21" max="21" width="3.28515625" style="166" bestFit="1" customWidth="1"/>
    <col min="22" max="25" width="9.140625" style="166"/>
    <col min="26" max="38" width="0" style="166" hidden="1" customWidth="1"/>
    <col min="39" max="16384" width="9.140625" style="166"/>
  </cols>
  <sheetData>
    <row r="1" spans="1:21" s="390" customFormat="1" ht="12.75" x14ac:dyDescent="0.2">
      <c r="A1" s="504" t="s">
        <v>311</v>
      </c>
      <c r="B1" s="504"/>
      <c r="C1" s="504"/>
      <c r="D1" s="504"/>
      <c r="E1" s="504"/>
      <c r="F1" s="504"/>
      <c r="G1" s="504"/>
      <c r="H1" s="504"/>
      <c r="I1" s="504"/>
      <c r="J1" s="504"/>
      <c r="K1" s="504"/>
      <c r="L1" s="504"/>
      <c r="M1" s="504"/>
      <c r="N1" s="504"/>
      <c r="O1" s="504"/>
      <c r="P1" s="504"/>
      <c r="Q1" s="504"/>
      <c r="R1" s="504"/>
      <c r="S1" s="504"/>
      <c r="T1" s="504"/>
      <c r="U1" s="504"/>
    </row>
    <row r="2" spans="1:21" s="397" customFormat="1" ht="32.25" customHeight="1" x14ac:dyDescent="0.2">
      <c r="A2" s="494" t="s">
        <v>312</v>
      </c>
      <c r="B2" s="494"/>
      <c r="C2" s="494"/>
      <c r="D2" s="494"/>
      <c r="E2" s="494"/>
      <c r="F2" s="494"/>
      <c r="G2" s="494"/>
      <c r="H2" s="494"/>
      <c r="I2" s="494"/>
      <c r="J2" s="494"/>
      <c r="K2" s="494"/>
      <c r="L2" s="494"/>
      <c r="M2" s="494"/>
      <c r="N2" s="494"/>
      <c r="O2" s="494"/>
      <c r="P2" s="494"/>
      <c r="Q2" s="494"/>
      <c r="R2" s="494"/>
      <c r="S2" s="494"/>
      <c r="T2" s="494"/>
      <c r="U2" s="494"/>
    </row>
    <row r="3" spans="1:21" hidden="1" x14ac:dyDescent="0.25">
      <c r="A3" s="165"/>
    </row>
    <row r="4" spans="1:21" hidden="1" x14ac:dyDescent="0.25">
      <c r="A4" s="165"/>
    </row>
    <row r="5" spans="1:21" x14ac:dyDescent="0.25">
      <c r="A5" s="165"/>
    </row>
    <row r="6" spans="1:21" ht="17.25" customHeight="1" x14ac:dyDescent="0.25">
      <c r="A6" s="167"/>
      <c r="B6" s="168"/>
      <c r="C6" s="168"/>
      <c r="D6" s="168"/>
      <c r="E6" s="168"/>
      <c r="F6" s="513" t="s">
        <v>60</v>
      </c>
      <c r="G6" s="513"/>
      <c r="H6" s="513"/>
      <c r="I6" s="513"/>
      <c r="J6" s="513"/>
      <c r="K6" s="513"/>
      <c r="L6" s="513"/>
      <c r="M6" s="513"/>
      <c r="N6" s="513"/>
      <c r="O6" s="513"/>
      <c r="P6" s="513"/>
      <c r="Q6" s="513"/>
      <c r="R6" s="513"/>
      <c r="S6" s="513"/>
      <c r="T6" s="513"/>
      <c r="U6" s="513"/>
    </row>
    <row r="7" spans="1:21" ht="15" customHeight="1" x14ac:dyDescent="0.25">
      <c r="A7" s="199"/>
      <c r="B7" s="200"/>
      <c r="C7" s="200"/>
      <c r="D7" s="200"/>
      <c r="E7" s="200"/>
      <c r="F7" s="496">
        <v>2009</v>
      </c>
      <c r="G7" s="496"/>
      <c r="H7" s="496">
        <v>2010</v>
      </c>
      <c r="I7" s="496"/>
      <c r="J7" s="496">
        <v>2011</v>
      </c>
      <c r="K7" s="496"/>
      <c r="L7" s="496">
        <v>2012</v>
      </c>
      <c r="M7" s="496"/>
      <c r="N7" s="496">
        <v>2013</v>
      </c>
      <c r="O7" s="496"/>
      <c r="P7" s="496">
        <v>2014</v>
      </c>
      <c r="Q7" s="496"/>
      <c r="R7" s="495" t="s">
        <v>179</v>
      </c>
      <c r="S7" s="495"/>
      <c r="T7" s="496">
        <v>2016</v>
      </c>
      <c r="U7" s="496"/>
    </row>
    <row r="8" spans="1:21" s="203" customFormat="1" ht="15" customHeight="1" x14ac:dyDescent="0.25">
      <c r="A8" s="201" t="s">
        <v>63</v>
      </c>
      <c r="B8" s="200"/>
      <c r="C8" s="200"/>
      <c r="D8" s="200"/>
      <c r="E8" s="200"/>
      <c r="F8" s="177">
        <v>270.68799999999999</v>
      </c>
      <c r="G8" s="202">
        <v>28.196999999999999</v>
      </c>
      <c r="H8" s="177">
        <v>291.22199999999998</v>
      </c>
      <c r="I8" s="202">
        <v>9.8130000000000006</v>
      </c>
      <c r="J8" s="177">
        <v>328.75099999999998</v>
      </c>
      <c r="K8" s="202">
        <v>29.157</v>
      </c>
      <c r="L8" s="177">
        <v>308.77800000000002</v>
      </c>
      <c r="M8" s="202">
        <v>26.366</v>
      </c>
      <c r="N8" s="177">
        <v>308.83100000000002</v>
      </c>
      <c r="O8" s="202">
        <v>27.158999999999999</v>
      </c>
      <c r="P8" s="177">
        <v>314.67200000000003</v>
      </c>
      <c r="Q8" s="202">
        <v>26.241</v>
      </c>
      <c r="R8" s="293" t="s">
        <v>20</v>
      </c>
      <c r="S8" s="294"/>
      <c r="T8" s="177">
        <v>299.33699999999999</v>
      </c>
      <c r="U8" s="202">
        <v>27.975000000000001</v>
      </c>
    </row>
    <row r="9" spans="1:21" s="203" customFormat="1" ht="15" customHeight="1" x14ac:dyDescent="0.25">
      <c r="A9" s="204" t="s">
        <v>64</v>
      </c>
      <c r="B9" s="205"/>
      <c r="C9" s="205"/>
      <c r="D9" s="205"/>
      <c r="E9" s="205"/>
      <c r="F9" s="206">
        <v>265.53199999999998</v>
      </c>
      <c r="G9" s="207">
        <v>27.87</v>
      </c>
      <c r="H9" s="206">
        <v>289.26600000000002</v>
      </c>
      <c r="I9" s="207">
        <v>9.7260000000000009</v>
      </c>
      <c r="J9" s="206">
        <v>325.92200000000003</v>
      </c>
      <c r="K9" s="207">
        <v>30.318000000000001</v>
      </c>
      <c r="L9" s="206">
        <v>302.46199999999999</v>
      </c>
      <c r="M9" s="207">
        <v>26.085000000000001</v>
      </c>
      <c r="N9" s="206">
        <v>304.05</v>
      </c>
      <c r="O9" s="207">
        <v>27.041</v>
      </c>
      <c r="P9" s="206">
        <v>309.08100000000002</v>
      </c>
      <c r="Q9" s="207">
        <v>26.04</v>
      </c>
      <c r="R9" s="295" t="s">
        <v>20</v>
      </c>
      <c r="S9" s="296"/>
      <c r="T9" s="206">
        <v>283.75400000000002</v>
      </c>
      <c r="U9" s="207">
        <v>27.263000000000002</v>
      </c>
    </row>
    <row r="10" spans="1:21" s="1" customFormat="1" ht="24.95" customHeight="1" x14ac:dyDescent="0.2">
      <c r="A10" s="514" t="s">
        <v>243</v>
      </c>
      <c r="B10" s="514"/>
      <c r="C10" s="514"/>
      <c r="D10" s="514"/>
      <c r="E10" s="514"/>
      <c r="F10" s="514"/>
      <c r="G10" s="514"/>
      <c r="H10" s="514"/>
      <c r="I10" s="514"/>
      <c r="J10" s="514"/>
      <c r="K10" s="514"/>
      <c r="L10" s="514"/>
      <c r="M10" s="514"/>
      <c r="N10" s="514"/>
      <c r="O10" s="514"/>
      <c r="P10" s="514"/>
      <c r="Q10" s="514"/>
      <c r="R10" s="514"/>
      <c r="S10" s="514"/>
      <c r="T10" s="514"/>
      <c r="U10" s="514"/>
    </row>
    <row r="11" spans="1:21" x14ac:dyDescent="0.25">
      <c r="A11" s="215"/>
      <c r="B11" s="215"/>
      <c r="C11" s="215"/>
      <c r="D11" s="215"/>
      <c r="E11" s="215"/>
      <c r="F11" s="215"/>
      <c r="G11" s="215"/>
      <c r="H11" s="215"/>
      <c r="I11" s="215"/>
      <c r="J11" s="215"/>
      <c r="K11" s="215"/>
      <c r="L11" s="215"/>
      <c r="M11" s="215"/>
      <c r="N11" s="215"/>
      <c r="O11" s="215"/>
      <c r="P11" s="215"/>
      <c r="Q11" s="215"/>
      <c r="R11" s="357"/>
      <c r="S11" s="215"/>
      <c r="T11" s="215"/>
      <c r="U11" s="215"/>
    </row>
    <row r="12" spans="1:21" x14ac:dyDescent="0.25">
      <c r="A12" s="215"/>
      <c r="B12" s="215"/>
      <c r="C12" s="215"/>
      <c r="D12" s="215"/>
      <c r="E12" s="215"/>
      <c r="F12" s="215"/>
      <c r="G12" s="215"/>
      <c r="H12" s="215"/>
      <c r="I12" s="215"/>
      <c r="J12" s="215"/>
      <c r="K12" s="215"/>
      <c r="L12" s="215"/>
      <c r="M12" s="215"/>
      <c r="N12" s="215"/>
      <c r="O12" s="215"/>
      <c r="P12" s="215"/>
      <c r="Q12" s="215"/>
      <c r="R12" s="357"/>
      <c r="S12" s="215"/>
      <c r="T12" s="215"/>
      <c r="U12" s="215"/>
    </row>
  </sheetData>
  <mergeCells count="12">
    <mergeCell ref="A10:U10"/>
    <mergeCell ref="A1:U1"/>
    <mergeCell ref="A2:U2"/>
    <mergeCell ref="R7:S7"/>
    <mergeCell ref="T7:U7"/>
    <mergeCell ref="F6:U6"/>
    <mergeCell ref="N7:O7"/>
    <mergeCell ref="F7:G7"/>
    <mergeCell ref="H7:I7"/>
    <mergeCell ref="J7:K7"/>
    <mergeCell ref="L7:M7"/>
    <mergeCell ref="P7:Q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enableFormatConditionsCalculation="0">
    <tabColor rgb="FF00B050"/>
    <pageSetUpPr fitToPage="1"/>
  </sheetPr>
  <dimension ref="A1:AM13"/>
  <sheetViews>
    <sheetView zoomScaleNormal="100" workbookViewId="0">
      <selection sqref="A1:AB1"/>
    </sheetView>
  </sheetViews>
  <sheetFormatPr defaultRowHeight="12.75" x14ac:dyDescent="0.2"/>
  <cols>
    <col min="1" max="1" width="2.140625" style="1" customWidth="1"/>
    <col min="2" max="2" width="4.42578125" style="1" customWidth="1"/>
    <col min="3" max="3" width="19.42578125" style="1" customWidth="1"/>
    <col min="4" max="5" width="1.7109375" style="1" hidden="1" customWidth="1"/>
    <col min="6" max="6" width="6" style="1" hidden="1" customWidth="1"/>
    <col min="7" max="7" width="2.85546875" style="10" hidden="1" customWidth="1"/>
    <col min="8" max="8" width="3.7109375" style="1" hidden="1" customWidth="1"/>
    <col min="9" max="9" width="3.5703125" style="43" hidden="1" customWidth="1"/>
    <col min="10" max="10" width="4" style="1" hidden="1" customWidth="1"/>
    <col min="11" max="11" width="3.5703125" style="43" hidden="1" customWidth="1"/>
    <col min="12" max="12" width="4" style="1" hidden="1" customWidth="1"/>
    <col min="13" max="13" width="3.5703125" style="43" customWidth="1"/>
    <col min="14" max="14" width="3.7109375" style="1" bestFit="1" customWidth="1"/>
    <col min="15" max="15" width="3.7109375" style="43" customWidth="1"/>
    <col min="16" max="22" width="3.7109375" style="1" customWidth="1"/>
    <col min="23" max="23" width="4.42578125" style="1" customWidth="1"/>
    <col min="24" max="24" width="3.7109375" style="1" customWidth="1"/>
    <col min="25" max="25" width="5.140625" style="145" customWidth="1"/>
    <col min="26" max="26" width="1.140625" style="1" hidden="1" customWidth="1"/>
    <col min="27" max="27" width="4.85546875" style="1" customWidth="1"/>
    <col min="28" max="28" width="3.7109375" style="1" customWidth="1"/>
    <col min="29" max="30" width="9.140625" style="1"/>
    <col min="31" max="37" width="0" style="1" hidden="1" customWidth="1"/>
    <col min="38" max="16384" width="9.140625" style="1"/>
  </cols>
  <sheetData>
    <row r="1" spans="1:39" s="46" customFormat="1" x14ac:dyDescent="0.2">
      <c r="A1" s="490" t="s">
        <v>313</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row>
    <row r="2" spans="1:39" s="46" customFormat="1" ht="24.75" customHeight="1" x14ac:dyDescent="0.2">
      <c r="A2" s="486" t="s">
        <v>314</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row>
    <row r="3" spans="1:39" hidden="1" x14ac:dyDescent="0.2">
      <c r="A3" s="3"/>
      <c r="B3" s="3"/>
      <c r="C3" s="3"/>
      <c r="D3" s="3"/>
      <c r="E3" s="3"/>
    </row>
    <row r="4" spans="1:39" x14ac:dyDescent="0.2">
      <c r="A4" s="3"/>
      <c r="B4" s="3"/>
      <c r="C4" s="3"/>
      <c r="D4" s="3"/>
      <c r="E4" s="3"/>
    </row>
    <row r="5" spans="1:39" ht="12.75" customHeight="1" x14ac:dyDescent="0.2">
      <c r="A5" s="135" t="s">
        <v>13</v>
      </c>
      <c r="B5" s="134"/>
      <c r="C5" s="134"/>
      <c r="D5" s="134"/>
      <c r="E5" s="134"/>
      <c r="F5" s="517" t="s">
        <v>37</v>
      </c>
      <c r="G5" s="517"/>
      <c r="H5" s="517"/>
      <c r="I5" s="502" t="s">
        <v>60</v>
      </c>
      <c r="J5" s="502"/>
      <c r="K5" s="502"/>
      <c r="L5" s="502"/>
      <c r="M5" s="502"/>
      <c r="N5" s="502"/>
      <c r="O5" s="502"/>
      <c r="P5" s="502"/>
      <c r="Q5" s="502"/>
      <c r="R5" s="502"/>
      <c r="S5" s="502"/>
      <c r="T5" s="502"/>
      <c r="U5" s="502"/>
      <c r="V5" s="502"/>
      <c r="W5" s="502"/>
      <c r="X5" s="502"/>
      <c r="Y5" s="502"/>
      <c r="Z5" s="502"/>
      <c r="AA5" s="502"/>
      <c r="AB5" s="502"/>
    </row>
    <row r="6" spans="1:39" ht="12.75" customHeight="1" x14ac:dyDescent="0.2">
      <c r="A6" s="26"/>
      <c r="B6" s="26"/>
      <c r="C6" s="26"/>
      <c r="D6" s="26"/>
      <c r="E6" s="26"/>
      <c r="F6" s="518" t="s">
        <v>14</v>
      </c>
      <c r="G6" s="518"/>
      <c r="H6" s="518"/>
      <c r="I6" s="516">
        <v>2007</v>
      </c>
      <c r="J6" s="516"/>
      <c r="K6" s="516">
        <v>2008</v>
      </c>
      <c r="L6" s="516"/>
      <c r="M6" s="516">
        <v>2009</v>
      </c>
      <c r="N6" s="516"/>
      <c r="O6" s="516">
        <v>2010</v>
      </c>
      <c r="P6" s="516"/>
      <c r="Q6" s="516">
        <v>2011</v>
      </c>
      <c r="R6" s="516"/>
      <c r="S6" s="516">
        <v>2012</v>
      </c>
      <c r="T6" s="516"/>
      <c r="U6" s="519">
        <v>2013</v>
      </c>
      <c r="V6" s="519"/>
      <c r="W6" s="516">
        <v>2014</v>
      </c>
      <c r="X6" s="516"/>
      <c r="Y6" s="515" t="s">
        <v>179</v>
      </c>
      <c r="Z6" s="515"/>
      <c r="AA6" s="516">
        <v>2016</v>
      </c>
      <c r="AB6" s="516"/>
    </row>
    <row r="7" spans="1:39" ht="15" customHeight="1" x14ac:dyDescent="0.2">
      <c r="A7" s="51" t="s">
        <v>48</v>
      </c>
      <c r="B7" s="17"/>
      <c r="C7" s="17"/>
      <c r="D7" s="17"/>
      <c r="E7" s="17"/>
      <c r="F7" s="20">
        <v>509</v>
      </c>
      <c r="G7" s="20" t="s">
        <v>15</v>
      </c>
      <c r="H7" s="20">
        <v>28</v>
      </c>
      <c r="I7" s="54">
        <v>658</v>
      </c>
      <c r="J7" s="102">
        <v>35</v>
      </c>
      <c r="K7" s="54">
        <v>667</v>
      </c>
      <c r="L7" s="102">
        <v>36</v>
      </c>
      <c r="M7" s="54">
        <v>754.31090969000002</v>
      </c>
      <c r="N7" s="102">
        <v>40.519351579999999</v>
      </c>
      <c r="O7" s="54">
        <v>877.02586197999995</v>
      </c>
      <c r="P7" s="102">
        <v>12.966575969999999</v>
      </c>
      <c r="Q7" s="54">
        <v>923.28875479999999</v>
      </c>
      <c r="R7" s="102">
        <v>37.83440366</v>
      </c>
      <c r="S7" s="54">
        <v>957.60542133000001</v>
      </c>
      <c r="T7" s="102">
        <v>36.83355804</v>
      </c>
      <c r="U7" s="54">
        <v>997.04566993000003</v>
      </c>
      <c r="V7" s="102">
        <v>38.986417760000002</v>
      </c>
      <c r="W7" s="54">
        <v>993.45822112999997</v>
      </c>
      <c r="X7" s="102">
        <v>36.125885840000002</v>
      </c>
      <c r="Y7" s="301" t="s">
        <v>20</v>
      </c>
      <c r="Z7" s="302"/>
      <c r="AA7" s="54">
        <v>1127.3816381700001</v>
      </c>
      <c r="AB7" s="102">
        <v>39.664555270000001</v>
      </c>
    </row>
    <row r="8" spans="1:39" s="92" customFormat="1" ht="10.5" customHeight="1" x14ac:dyDescent="0.2">
      <c r="A8" s="123" t="s">
        <v>187</v>
      </c>
      <c r="B8" s="123"/>
      <c r="C8" s="223"/>
      <c r="D8" s="223"/>
      <c r="E8" s="223"/>
      <c r="F8" s="225">
        <v>192</v>
      </c>
      <c r="G8" s="225" t="s">
        <v>15</v>
      </c>
      <c r="H8" s="225">
        <v>20</v>
      </c>
      <c r="I8" s="226">
        <v>271</v>
      </c>
      <c r="J8" s="227">
        <v>26</v>
      </c>
      <c r="K8" s="226">
        <v>263</v>
      </c>
      <c r="L8" s="227">
        <v>27</v>
      </c>
      <c r="M8" s="226">
        <v>241.86877243999999</v>
      </c>
      <c r="N8" s="227">
        <v>27.852839670000002</v>
      </c>
      <c r="O8" s="226">
        <v>273.90720714000003</v>
      </c>
      <c r="P8" s="227">
        <v>8.8949271400000001</v>
      </c>
      <c r="Q8" s="226">
        <v>301.22845011999999</v>
      </c>
      <c r="R8" s="227">
        <v>28.086640039999999</v>
      </c>
      <c r="S8" s="226">
        <v>340.64998563</v>
      </c>
      <c r="T8" s="227">
        <v>28.411182360000002</v>
      </c>
      <c r="U8" s="226">
        <v>343.13008356</v>
      </c>
      <c r="V8" s="227">
        <v>30.043623709999999</v>
      </c>
      <c r="W8" s="226">
        <v>334.30069457000002</v>
      </c>
      <c r="X8" s="227">
        <v>27.522485190000001</v>
      </c>
      <c r="Y8" s="305" t="s">
        <v>20</v>
      </c>
      <c r="Z8" s="306"/>
      <c r="AA8" s="226">
        <v>393.35059989000001</v>
      </c>
      <c r="AB8" s="227">
        <v>31.902008510000002</v>
      </c>
      <c r="AD8" s="1"/>
      <c r="AE8" s="1"/>
      <c r="AF8" s="1"/>
      <c r="AG8" s="1"/>
      <c r="AH8" s="1"/>
      <c r="AI8" s="1"/>
      <c r="AJ8" s="1"/>
      <c r="AK8" s="1"/>
      <c r="AL8" s="1"/>
      <c r="AM8" s="1"/>
    </row>
    <row r="9" spans="1:39" s="92" customFormat="1" ht="10.5" customHeight="1" x14ac:dyDescent="0.2">
      <c r="A9" s="123" t="s">
        <v>188</v>
      </c>
      <c r="B9" s="120"/>
      <c r="C9" s="123"/>
      <c r="D9" s="231"/>
      <c r="E9" s="231"/>
      <c r="F9" s="225"/>
      <c r="G9" s="225"/>
      <c r="H9" s="225"/>
      <c r="I9" s="226"/>
      <c r="J9" s="227"/>
      <c r="K9" s="226"/>
      <c r="L9" s="227"/>
      <c r="M9" s="226">
        <v>91.209950550000002</v>
      </c>
      <c r="N9" s="227">
        <v>18.3426838</v>
      </c>
      <c r="O9" s="226">
        <v>97.218261080000005</v>
      </c>
      <c r="P9" s="227">
        <v>6.0241628800000004</v>
      </c>
      <c r="Q9" s="226">
        <v>78.958298499999998</v>
      </c>
      <c r="R9" s="227">
        <v>14.86928979</v>
      </c>
      <c r="S9" s="226">
        <v>123.2316021</v>
      </c>
      <c r="T9" s="227">
        <v>19.17530292</v>
      </c>
      <c r="U9" s="226">
        <v>106.94871001999999</v>
      </c>
      <c r="V9" s="227">
        <v>18.064504620000001</v>
      </c>
      <c r="W9" s="226">
        <v>126.68744787</v>
      </c>
      <c r="X9" s="227">
        <v>18.399712000000001</v>
      </c>
      <c r="Y9" s="305" t="s">
        <v>20</v>
      </c>
      <c r="Z9" s="306"/>
      <c r="AA9" s="226">
        <v>130.09380959999999</v>
      </c>
      <c r="AB9" s="227">
        <v>20.344688300000001</v>
      </c>
      <c r="AD9" s="1"/>
      <c r="AE9" s="1"/>
      <c r="AF9" s="1"/>
      <c r="AG9" s="1"/>
      <c r="AH9" s="1"/>
      <c r="AI9" s="1"/>
      <c r="AJ9" s="1"/>
      <c r="AK9" s="1"/>
      <c r="AL9" s="1"/>
      <c r="AM9" s="1"/>
    </row>
    <row r="10" spans="1:39" s="92" customFormat="1" ht="10.5" customHeight="1" x14ac:dyDescent="0.2">
      <c r="A10" s="123" t="s">
        <v>189</v>
      </c>
      <c r="B10" s="120"/>
      <c r="C10" s="123"/>
      <c r="D10" s="231"/>
      <c r="E10" s="231"/>
      <c r="F10" s="225"/>
      <c r="G10" s="225"/>
      <c r="H10" s="225"/>
      <c r="I10" s="226"/>
      <c r="J10" s="227"/>
      <c r="K10" s="226"/>
      <c r="L10" s="227"/>
      <c r="M10" s="226">
        <v>65.111305360000003</v>
      </c>
      <c r="N10" s="227">
        <v>10.392573670000001</v>
      </c>
      <c r="O10" s="226">
        <v>83.172563640000007</v>
      </c>
      <c r="P10" s="227">
        <v>5.3735043200000003</v>
      </c>
      <c r="Q10" s="226">
        <v>89.013648739999994</v>
      </c>
      <c r="R10" s="227">
        <v>12.979058999999999</v>
      </c>
      <c r="S10" s="226">
        <v>88.955215569999993</v>
      </c>
      <c r="T10" s="227">
        <v>12.575444279999999</v>
      </c>
      <c r="U10" s="226">
        <v>101.28842702</v>
      </c>
      <c r="V10" s="227">
        <v>13.827987650000001</v>
      </c>
      <c r="W10" s="226">
        <v>106.49283213</v>
      </c>
      <c r="X10" s="227">
        <v>15.46534344</v>
      </c>
      <c r="Y10" s="305" t="s">
        <v>20</v>
      </c>
      <c r="Z10" s="306"/>
      <c r="AA10" s="226">
        <v>91.971776219999995</v>
      </c>
      <c r="AB10" s="227">
        <v>14.988215670000001</v>
      </c>
      <c r="AD10" s="1"/>
      <c r="AE10" s="1"/>
      <c r="AF10" s="1"/>
      <c r="AG10" s="1"/>
      <c r="AH10" s="1"/>
      <c r="AI10" s="1"/>
      <c r="AJ10" s="1"/>
      <c r="AK10" s="1"/>
      <c r="AL10" s="1"/>
      <c r="AM10" s="1"/>
    </row>
    <row r="11" spans="1:39" ht="10.5" customHeight="1" x14ac:dyDescent="0.2">
      <c r="A11" s="23" t="s">
        <v>16</v>
      </c>
      <c r="B11" s="13"/>
      <c r="C11" s="13"/>
      <c r="D11" s="13"/>
      <c r="E11" s="13"/>
      <c r="F11" s="22">
        <v>209</v>
      </c>
      <c r="G11" s="22" t="s">
        <v>15</v>
      </c>
      <c r="H11" s="22">
        <v>20</v>
      </c>
      <c r="I11" s="34">
        <v>262</v>
      </c>
      <c r="J11" s="103">
        <v>26</v>
      </c>
      <c r="K11" s="34">
        <v>254</v>
      </c>
      <c r="L11" s="103">
        <v>25</v>
      </c>
      <c r="M11" s="34">
        <v>292.19446961</v>
      </c>
      <c r="N11" s="103">
        <v>29.679452149999999</v>
      </c>
      <c r="O11" s="34">
        <v>326.65254333000001</v>
      </c>
      <c r="P11" s="103">
        <v>9.2329962200000004</v>
      </c>
      <c r="Q11" s="34">
        <v>360.08599915999997</v>
      </c>
      <c r="R11" s="103">
        <v>28.422679469999999</v>
      </c>
      <c r="S11" s="34">
        <v>366.59135578000001</v>
      </c>
      <c r="T11" s="103">
        <v>28.625135799999999</v>
      </c>
      <c r="U11" s="34">
        <v>396.20199957</v>
      </c>
      <c r="V11" s="103">
        <v>30.579568040000002</v>
      </c>
      <c r="W11" s="34">
        <v>358.34656792999999</v>
      </c>
      <c r="X11" s="103">
        <v>26.484931790000001</v>
      </c>
      <c r="Y11" s="303" t="s">
        <v>20</v>
      </c>
      <c r="Z11" s="304"/>
      <c r="AA11" s="34">
        <v>420.21867469</v>
      </c>
      <c r="AB11" s="103">
        <v>30.803419720000001</v>
      </c>
    </row>
    <row r="12" spans="1:39" ht="10.5" customHeight="1" x14ac:dyDescent="0.2">
      <c r="A12" s="31" t="s">
        <v>17</v>
      </c>
      <c r="B12" s="32"/>
      <c r="C12" s="32"/>
      <c r="D12" s="32"/>
      <c r="E12" s="32"/>
      <c r="F12" s="18">
        <v>6</v>
      </c>
      <c r="G12" s="18" t="s">
        <v>15</v>
      </c>
      <c r="H12" s="18">
        <v>3</v>
      </c>
      <c r="I12" s="35">
        <v>14</v>
      </c>
      <c r="J12" s="104">
        <v>6</v>
      </c>
      <c r="K12" s="35">
        <v>19</v>
      </c>
      <c r="L12" s="104">
        <v>7</v>
      </c>
      <c r="M12" s="35">
        <v>63.926411729999998</v>
      </c>
      <c r="N12" s="104">
        <v>14.11515955</v>
      </c>
      <c r="O12" s="35">
        <v>96.075286779999999</v>
      </c>
      <c r="P12" s="104">
        <v>5.79847834</v>
      </c>
      <c r="Q12" s="35">
        <v>94.002358279999996</v>
      </c>
      <c r="R12" s="104">
        <v>16.352907129999998</v>
      </c>
      <c r="S12" s="35">
        <v>38.177262259999999</v>
      </c>
      <c r="T12" s="104">
        <v>9.6124673400000002</v>
      </c>
      <c r="U12" s="35">
        <v>49.476449770000002</v>
      </c>
      <c r="V12" s="104">
        <v>11.9620546</v>
      </c>
      <c r="W12" s="35">
        <v>67.630678630000006</v>
      </c>
      <c r="X12" s="104">
        <v>13.36831493</v>
      </c>
      <c r="Y12" s="307" t="s">
        <v>20</v>
      </c>
      <c r="Z12" s="308"/>
      <c r="AA12" s="35">
        <v>91.746777780000002</v>
      </c>
      <c r="AB12" s="104">
        <v>16.72436648</v>
      </c>
    </row>
    <row r="13" spans="1:39" ht="24.95" customHeight="1" x14ac:dyDescent="0.2">
      <c r="A13" s="514" t="s">
        <v>243</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row>
  </sheetData>
  <mergeCells count="16">
    <mergeCell ref="A13:AB13"/>
    <mergeCell ref="A1:AB1"/>
    <mergeCell ref="A2:AB2"/>
    <mergeCell ref="Y6:Z6"/>
    <mergeCell ref="AA6:AB6"/>
    <mergeCell ref="I5:AB5"/>
    <mergeCell ref="F5:H5"/>
    <mergeCell ref="F6:H6"/>
    <mergeCell ref="I6:J6"/>
    <mergeCell ref="M6:N6"/>
    <mergeCell ref="W6:X6"/>
    <mergeCell ref="S6:T6"/>
    <mergeCell ref="O6:P6"/>
    <mergeCell ref="K6:L6"/>
    <mergeCell ref="Q6:R6"/>
    <mergeCell ref="U6:V6"/>
  </mergeCells>
  <phoneticPr fontId="0" type="noConversion"/>
  <pageMargins left="1.3779527559055118" right="1.3779527559055118" top="1.1811023622047245" bottom="1.3779527559055118" header="0.51181102362204722" footer="0.51181102362204722"/>
  <pageSetup paperSize="9" scale="95" orientation="landscape" r:id="rId1"/>
  <headerFooter alignWithMargins="0"/>
  <ignoredErrors>
    <ignoredError sqref="Y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00B050"/>
  </sheetPr>
  <dimension ref="A1:A95"/>
  <sheetViews>
    <sheetView tabSelected="1" zoomScaleNormal="100" workbookViewId="0">
      <selection activeCell="A84" sqref="A84"/>
    </sheetView>
  </sheetViews>
  <sheetFormatPr defaultRowHeight="12.75" x14ac:dyDescent="0.2"/>
  <cols>
    <col min="1" max="1" width="221.42578125" style="389" bestFit="1" customWidth="1"/>
    <col min="2" max="16384" width="9.140625" style="389"/>
  </cols>
  <sheetData>
    <row r="1" spans="1:1" s="387" customFormat="1" ht="15" x14ac:dyDescent="0.25">
      <c r="A1" s="387" t="s">
        <v>224</v>
      </c>
    </row>
    <row r="3" spans="1:1" x14ac:dyDescent="0.2">
      <c r="A3" s="388" t="str">
        <f>T2.1!A1</f>
        <v>Tabell 2.1 Total energianvändning för uppvärmning och varmvatten i småhus fördelad på energikällor och energibärare, år 2006-2016, TWh.</v>
      </c>
    </row>
    <row r="4" spans="1:1" x14ac:dyDescent="0.2">
      <c r="A4" s="388" t="str">
        <f>T2.2!A1</f>
        <v>Tabell 2.2 Total temperaturkorrigerad energianvändning för uppvärmning och varmvatten i småhus fördelad på energikällor och energibärare, år 2006-2016, TWh.</v>
      </c>
    </row>
    <row r="5" spans="1:1" x14ac:dyDescent="0.2">
      <c r="A5" s="388" t="str">
        <f>F2.1!A1</f>
        <v xml:space="preserve"> Figur 1 Andel av den totala energianvändningen12 för uppvärmning och varmvatten i småhus per energibärare/energikälla år 2006-2016, procent.</v>
      </c>
    </row>
    <row r="6" spans="1:1" x14ac:dyDescent="0.2">
      <c r="A6" s="388" t="str">
        <f>T2.3!A1</f>
        <v>Tabell 2.3 Genomsnittlig faktiskt och temperaturkorrigerad energianvändning i småhus år 2006-2016, MWh/hus och kWh/m2.</v>
      </c>
    </row>
    <row r="7" spans="1:1" x14ac:dyDescent="0.2">
      <c r="A7" s="388" t="str">
        <f>F2.2!A1</f>
        <v>Figur 2 Genomsnittlig energianvändning per småhus (för uppvärmning och varmvatten, exkl. hushållsel) under år 2016, fördelat efter byggår, MWh/hus.</v>
      </c>
    </row>
    <row r="8" spans="1:1" x14ac:dyDescent="0.2">
      <c r="A8" s="388" t="str">
        <f>F2.3!A1</f>
        <v>Figur 3 Genomsnittlig energianvändning per kvadratmeter (för uppvärmning och varmvatten, exkl. hushållsel) i småhus under 2016, fördelat efter byggår, kWh/m2.</v>
      </c>
    </row>
    <row r="9" spans="1:1" x14ac:dyDescent="0.2">
      <c r="A9" s="388" t="str">
        <f>F2.4!A1</f>
        <v>Figur 4 Användning av hushållsel i småhus, åren 1970 – 20161, kWh per hus.</v>
      </c>
    </row>
    <row r="10" spans="1:1" x14ac:dyDescent="0.2">
      <c r="A10" s="388" t="str">
        <f>T2.4!A1</f>
        <v>Tabell 2.4 Genomsnittlig energianvändning för uppvärmning och varmvatten i småhus uppvärmda med enbart biobränsle, år 2009-2016, kWh/m2.</v>
      </c>
    </row>
    <row r="11" spans="1:1" x14ac:dyDescent="0.2">
      <c r="A11" s="388" t="str">
        <f>T2.5!A1</f>
        <v>Tabell 2.5 Uppvärmningssätt i småhus år 2014-2016, antal och andel (procent).</v>
      </c>
    </row>
    <row r="12" spans="1:1" x14ac:dyDescent="0.2">
      <c r="A12" s="388" t="str">
        <f>T2.6!A1</f>
        <v xml:space="preserve">Tabell 2.6. Antal småhus uppvärmda med enbart vattenburen eller direktverkande elvärme1, år 2009-2016. </v>
      </c>
    </row>
    <row r="13" spans="1:1" x14ac:dyDescent="0.2">
      <c r="A13" s="388" t="str">
        <f>T2.7!A1</f>
        <v>Tabell 2.7 Antal småhus uppvärmda med olja, 2009-2016.</v>
      </c>
    </row>
    <row r="14" spans="1:1" x14ac:dyDescent="0.2">
      <c r="A14" s="388" t="str">
        <f>T2.8!A1</f>
        <v>Tabell 2.8 Antal småhus uppvärmda med biobränsle, 2009-2016.</v>
      </c>
    </row>
    <row r="15" spans="1:1" x14ac:dyDescent="0.2">
      <c r="A15" s="388" t="str">
        <f>T2.9!A1</f>
        <v>Tabell 2.9 Antal småhus uppvärmda med fjärrvärme, 2009-2016.</v>
      </c>
    </row>
    <row r="16" spans="1:1" x14ac:dyDescent="0.2">
      <c r="A16" s="388" t="str">
        <f>T2.10!A1</f>
        <v>Tabell 2.10 Antal småhus med någon typ av värmepump, år 2009-2016.</v>
      </c>
    </row>
    <row r="17" spans="1:1" x14ac:dyDescent="0.2">
      <c r="A17" s="388" t="str">
        <f>T2.11!A1</f>
        <v>Tabell 2.11 Antal solfångare på småhus, år 2009-2016.</v>
      </c>
    </row>
    <row r="18" spans="1:1" x14ac:dyDescent="0.2">
      <c r="A18" s="388" t="str">
        <f>T2.12!A1</f>
        <v>Tabell 2.12 Antal småhus med alternativ uppvärmning, år 2010-2016.</v>
      </c>
    </row>
    <row r="19" spans="1:1" x14ac:dyDescent="0.2">
      <c r="A19" s="388" t="str">
        <f>T2.13!A1</f>
        <v xml:space="preserve">Tabell 2.13 Energianvändning1 per hus för uppvärmning och varmvatten i småhus år 2009-2016, fördelad efter byggår, MWh/hus </v>
      </c>
    </row>
    <row r="20" spans="1:1" x14ac:dyDescent="0.2">
      <c r="A20" s="388" t="str">
        <f>T2.14!A1</f>
        <v>Tabell 2.14 Energianvändning1 per kvadratmeter för uppvärmning och varmvatten i småhus år 2009-2016, fördelad efter byggår, kWh/m2</v>
      </c>
    </row>
    <row r="21" spans="1:1" x14ac:dyDescent="0.2">
      <c r="A21" s="388" t="str">
        <f>T2.15!A1</f>
        <v>Tabell 2.15 Energianvändning1 per kvadratmeter för uppvärmning och varmvatten i småhus år 2009-2016, fördelad efter använt uppvärmningssätt, kWh/m2</v>
      </c>
    </row>
    <row r="22" spans="1:1" x14ac:dyDescent="0.2">
      <c r="A22" s="388" t="str">
        <f>T2.16!A1</f>
        <v>Tabell 2.16 Genomsnittlig energianvändning i småhus uppvärmda med enbart biobränsle, år 2009-2016, uppdelat per byggår, kWh/m2.</v>
      </c>
    </row>
    <row r="23" spans="1:1" x14ac:dyDescent="0.2">
      <c r="A23" s="388" t="str">
        <f>T2.17!A1</f>
        <v>Tabell 2.17 Genomsnittlig energianvändning i småhus uppvärmda med enbart fjärrvärme, år 2009-2016, uppdelat per byggår, kWh/m2.</v>
      </c>
    </row>
    <row r="24" spans="1:1" x14ac:dyDescent="0.2">
      <c r="A24" s="388" t="str">
        <f>T2.18!A1</f>
        <v>Tabell 2.18 Genomsnittlig energianvändning i småhus uppvärmda med enbart bergvärme, inklusive och exklusive hushållsel, år 2009-2016, uppdelat per byggår, kWh/m2.</v>
      </c>
    </row>
    <row r="25" spans="1:1" x14ac:dyDescent="0.2">
      <c r="A25" s="388" t="str">
        <f>T2.19!A1</f>
        <v>Tabell 2.19 Genomsnittlig energianvändning i småhus uppvärmda med enbart el (v)1, år 2009-2016, uppdelat per byggår, kWh/m2.</v>
      </c>
    </row>
    <row r="26" spans="1:1" x14ac:dyDescent="0.2">
      <c r="A26" s="388" t="str">
        <f>T2.20!A1</f>
        <v>Tabell 2.20 Genomsnittlig energianvändning i småhus uppvärmda med enbart el (d)1, år 2009-2016, uppdelat per byggår, kWh/m2.</v>
      </c>
    </row>
    <row r="27" spans="1:1" x14ac:dyDescent="0.2">
      <c r="A27" s="388" t="str">
        <f>T2.21!A1</f>
        <v>Tabell 2.21 Genomsnittlig energianvändning i småhus uppvärmda med biobränsle och el (d/v), år 2009-2016, uppdelat per byggår, kWh/m2.</v>
      </c>
    </row>
    <row r="28" spans="1:1" x14ac:dyDescent="0.2">
      <c r="A28" s="388" t="str">
        <f>T3.1!A2</f>
        <v>Tabell 3.1 Antal småhus år 2016, fördelade efter byggår, använt uppvärmningssätt och storleksklass, 1 000-tal</v>
      </c>
    </row>
    <row r="29" spans="1:1" x14ac:dyDescent="0.2">
      <c r="A29" s="388" t="str">
        <f>T3.2!A2</f>
        <v>Tabell 3.2 Antal småhus år 2016, fördelade efter storlek och län, 1 000-tal</v>
      </c>
    </row>
    <row r="30" spans="1:1" x14ac:dyDescent="0.2">
      <c r="A30" s="388" t="str">
        <f>T3.3!A2</f>
        <v>Tabell 3.3 Uppvärmd area (inkl. biarea) i småhus år 2016, fördelad efter byggår och använt uppvärmningssätt, miljoner m2</v>
      </c>
    </row>
    <row r="31" spans="1:1" x14ac:dyDescent="0.2">
      <c r="A31" s="388" t="str">
        <f>T3.4!A2</f>
        <v>Tabell 3.4 Uppvärmd area (inkl. biarea) och uppvärmd bostadsarea för småhus år 2016, fördelad efter byggår, miljoner m2</v>
      </c>
    </row>
    <row r="32" spans="1:1" x14ac:dyDescent="0.2">
      <c r="A32" s="388" t="str">
        <f>T3.5!A2</f>
        <v>Tabell 3.5 Energianvändning1 per hus och per kvadratmeter för uppvärmning och varmvatten i småhus år 2016, fördelad efter byggår, MWh/hus respektive kWh/m2</v>
      </c>
    </row>
    <row r="33" spans="1:1" x14ac:dyDescent="0.2">
      <c r="A33" s="388" t="str">
        <f>T3.6!A2</f>
        <v>Tabell 3.6 Oljeanvändning per hus och per kvadratmeter uppvärmd area (inkl. biarea) för småhus uppvärmda med enbart olja år 2016, fördelad efter byggår, MWh/hus och kWh/m2</v>
      </c>
    </row>
    <row r="34" spans="1:1" x14ac:dyDescent="0.2">
      <c r="A34" s="388" t="str">
        <f>T3.7!A2</f>
        <v>Tabell 3.7 Elanvändning (inkl. hushållsel) per hus och per kvadratmeter uppvärmd area (inkl. biarea) för småhus uppvärmda med enbart el år 2016, fördelad efter byggår, MWh/hus och kWh/m2</v>
      </c>
    </row>
    <row r="35" spans="1:1" x14ac:dyDescent="0.2">
      <c r="A35" s="388" t="str">
        <f>T3.8!A2</f>
        <v>Tabell 3.8 Fjärrvärmeanvändning per småhus och per kvadratmeter uppvärmd area (inkl. biarea) för småhus uppvärmda med enbart fjärrvärme år 2016, fördelad efter byggår, MWh/hus och kWh/m2</v>
      </c>
    </row>
    <row r="36" spans="1:1" x14ac:dyDescent="0.2">
      <c r="A36" s="388" t="str">
        <f>T3.9!A2</f>
        <v>Tabell 3.9 Biobränsleanvändning per småhus och per kvadratmeter uppvärmd area (inkl. biarea) för småhus uppvärmda med enbart biobränsle år 2016, fördelad efter byggår, MWh/hus och kWh/m2</v>
      </c>
    </row>
    <row r="37" spans="1:1" x14ac:dyDescent="0.2">
      <c r="A37" s="388" t="str">
        <f>T3.10!A2</f>
        <v>Tabell 3.10 Naturgas/stadsgasanvändning per småhus och per kvadratmeter uppvärmd area (inkl. biarea) för småhus uppvärmda med enbart naturgas/stadsgas år 2016, fördelad efter byggår, MWh/hus och kWh/m2</v>
      </c>
    </row>
    <row r="38" spans="1:1" x14ac:dyDescent="0.2">
      <c r="A38" s="388" t="str">
        <f>T3.11!A2</f>
        <v>Tabell 3.11 Total energianvändning för uppvärmning och varmvatten i småhus år 2016, fördelad efter energimängd och använt uppvärmningssätt, GWh</v>
      </c>
    </row>
    <row r="39" spans="1:1" x14ac:dyDescent="0.2">
      <c r="A39" s="388" t="str">
        <f>T3.12!A2</f>
        <v>Tabell 3.12 Total energianvändning för uppvärmning och varmvatten i småhus år 2016, fördelad efter energimängd och län, GWh</v>
      </c>
    </row>
    <row r="40" spans="1:1" x14ac:dyDescent="0.2">
      <c r="A40" s="388" t="str">
        <f>T3.13!A2</f>
        <v>Tabell 3.13 Total användning av ved/flis/spån/pellets1 i småhus helt eller delvis uppvärmda med ved/flis/spån/pellets år 2016, fördelad efter befintligt uppvärmningssätt</v>
      </c>
    </row>
    <row r="41" spans="1:1" x14ac:dyDescent="0.2">
      <c r="A41" s="388" t="str">
        <f>T3.14!A2</f>
        <v>Tabell 3.14 Antal småhus år 2016, fördelade efter byggår och ändring av uppvärmningssystem, 1 000-tal1</v>
      </c>
    </row>
    <row r="42" spans="1:1" x14ac:dyDescent="0.2">
      <c r="A42" s="388"/>
    </row>
    <row r="43" spans="1:1" x14ac:dyDescent="0.2">
      <c r="A43" s="388"/>
    </row>
    <row r="44" spans="1:1" x14ac:dyDescent="0.2">
      <c r="A44" s="388"/>
    </row>
    <row r="45" spans="1:1" x14ac:dyDescent="0.2">
      <c r="A45" s="388"/>
    </row>
    <row r="46" spans="1:1" x14ac:dyDescent="0.2">
      <c r="A46" s="388"/>
    </row>
    <row r="47" spans="1:1" x14ac:dyDescent="0.2">
      <c r="A47" s="388"/>
    </row>
    <row r="49" spans="1:1" s="387" customFormat="1" ht="15" x14ac:dyDescent="0.25">
      <c r="A49" s="387" t="s">
        <v>225</v>
      </c>
    </row>
    <row r="50" spans="1:1" x14ac:dyDescent="0.2">
      <c r="A50" s="388" t="str">
        <f>T2.1!A2</f>
        <v xml:space="preserve">Table 2.1 Total use of energy for heating and hot water in one- and two-dwelling buildings by use of fuels, year 2006-2016, TWh </v>
      </c>
    </row>
    <row r="51" spans="1:1" x14ac:dyDescent="0.2">
      <c r="A51" s="388" t="str">
        <f>T2.2!A2</f>
        <v xml:space="preserve">Table 2.2 Total use of energy for heating and hot water (corrected for temperature variation) in one- and two-dwelling buildings by use of fuels, 2006-2016, TWh </v>
      </c>
    </row>
    <row r="52" spans="1:1" x14ac:dyDescent="0.2">
      <c r="A52" s="388" t="str">
        <f>F2.1!A2</f>
        <v>Figure 1 Share of the total use of energy for heating and hot water in one- and two-dwelling buildings by use of fuels, 2006-2016, percent</v>
      </c>
    </row>
    <row r="53" spans="1:1" x14ac:dyDescent="0.2">
      <c r="A53" s="388" t="str">
        <f>T2.3!A2</f>
        <v>Table 2.3 Average use (actual and corrected for temperature variation) of energy for heating and hot water one- and two-dwelling buildings year 2006-2016, MWh/house and kWh/m2</v>
      </c>
    </row>
    <row r="54" spans="1:1" x14ac:dyDescent="0.2">
      <c r="A54" s="388" t="str">
        <f>F2.2!A2</f>
        <v>Figure 2 Average use of energy for heating and hot water  in one- and two dwelling buildings year 2016, by year of completion, MWh/house</v>
      </c>
    </row>
    <row r="55" spans="1:1" x14ac:dyDescent="0.2">
      <c r="A55" s="388" t="str">
        <f>F2.3!A2</f>
        <v>Figure 3 Average use of energy for heating and hot water  in one- and two dwelling buildings year 2016, by year of completion, kWh/m2</v>
      </c>
    </row>
    <row r="56" spans="1:1" x14ac:dyDescent="0.2">
      <c r="A56" s="388" t="str">
        <f>T2.4!A2</f>
        <v>Table 2.4 Average use of energy for heating and hot water  in one- and two dwelling buildings with only biofuels year 2009-2016, kWh/m2</v>
      </c>
    </row>
    <row r="57" spans="1:1" x14ac:dyDescent="0.2">
      <c r="A57" s="388" t="str">
        <f>F2.4!A2</f>
        <v>Figure 4 Use of electricity in one and two dwelling buildnings for household purposes (excluding electricity for heating and hot water), year 1970-2016, kWh/house.</v>
      </c>
    </row>
    <row r="58" spans="1:1" x14ac:dyDescent="0.2">
      <c r="A58" s="388" t="str">
        <f>T2.5!A2</f>
        <v>Table 2.5 Type of heating in one and two dwelling buildings 2014-2016, number and share (percent).</v>
      </c>
    </row>
    <row r="59" spans="1:1" x14ac:dyDescent="0.2">
      <c r="A59" s="388" t="str">
        <f>T2.6!A2</f>
        <v>Table 2.6 Number of one and two dwelling buildnings with only electric heating, year 2009-2016</v>
      </c>
    </row>
    <row r="60" spans="1:1" x14ac:dyDescent="0.2">
      <c r="A60" s="388" t="str">
        <f>T2.7!A2</f>
        <v>Table 2.7 Number of one and two dwelling buildnings with oil för heating and hotwater, year 2009-2016</v>
      </c>
    </row>
    <row r="61" spans="1:1" x14ac:dyDescent="0.2">
      <c r="A61" s="388" t="str">
        <f>T2.8!A2</f>
        <v>Table 2.8 Number of one and two dwelling buildnings with biofuel for heating and hot water, year 2009-2016</v>
      </c>
    </row>
    <row r="62" spans="1:1" x14ac:dyDescent="0.2">
      <c r="A62" s="388" t="str">
        <f>T2.9!A2</f>
        <v>Table 2.9 Number of one and two dwelling buildnings with distrcit heating for heating and hot water, year 2009-2016</v>
      </c>
    </row>
    <row r="63" spans="1:1" x14ac:dyDescent="0.2">
      <c r="A63" s="388" t="str">
        <f>T2.10!A2</f>
        <v>Table 2.10 Number of one and two dwelling buildings with heat pump, by type of heat pump, year 2009-2016</v>
      </c>
    </row>
    <row r="64" spans="1:1" x14ac:dyDescent="0.2">
      <c r="A64" s="388" t="str">
        <f>T2.11!A2</f>
        <v>Table 2.11 Number of one and two dwelling buildings with solar thermal collector, year 2009-2016</v>
      </c>
    </row>
    <row r="65" spans="1:1" x14ac:dyDescent="0.2">
      <c r="A65" s="388" t="str">
        <f>T2.12!A2</f>
        <v>Table 2.12 Number of one and two dwelling buildings with alternative heating, year 2010-2016</v>
      </c>
    </row>
    <row r="66" spans="1:1" x14ac:dyDescent="0.2">
      <c r="A66" s="388" t="str">
        <f>T2.13!A2</f>
        <v>Table 2.13 Use of energy, per dwelling, for heating and hot water in one- and two-dwelling buildings year 2009-2016, by year of completion, MWh/house</v>
      </c>
    </row>
    <row r="67" spans="1:1" x14ac:dyDescent="0.2">
      <c r="A67" s="388" t="str">
        <f>T2.14!A2</f>
        <v>Table 2.14 Use of energy, per square meter, for heating and hot water in one- and two-dwelling buildings in 2009-2016, by year of completion, kWh/m2</v>
      </c>
    </row>
    <row r="68" spans="1:1" x14ac:dyDescent="0.2">
      <c r="A68" s="388" t="str">
        <f>T2.15!A2</f>
        <v>Table 2.15 Use of energy, per square meter, for heating and hot water in one- and two-dwelling buildings year 2009-2016, by type of heating-system used, kWh/m2</v>
      </c>
    </row>
    <row r="69" spans="1:1" x14ac:dyDescent="0.2">
      <c r="A69" s="388" t="str">
        <f>T2.16!A2</f>
        <v>Table 2.16 Averege use of energy for heating and hot water  in one- and two dwelling buildings with only biofuels year 2009-2016, by year of completion, kWh/m2</v>
      </c>
    </row>
    <row r="70" spans="1:1" x14ac:dyDescent="0.2">
      <c r="A70" s="388" t="str">
        <f>T2.17!A2</f>
        <v>Table 2.17 Averege use of energy for heating and hot water  in one- and two dwelling buildings with only district heating year 2009-2016, by year of completion, kWh/m2</v>
      </c>
    </row>
    <row r="71" spans="1:1" x14ac:dyDescent="0.2">
      <c r="A71" s="388" t="str">
        <f>T2.18!A2</f>
        <v>Table 2.18 Averege use of energy for heating and hot water  in one- and two dwelling buildings with only geotherminal heat pump, year 2009-2016, by year of completion, kWh/m2</v>
      </c>
    </row>
    <row r="72" spans="1:1" x14ac:dyDescent="0.2">
      <c r="A72" s="388" t="str">
        <f>T2.19!A2</f>
        <v>Table 2.19 Averege use of energy for heating and hot water  in one- and two dwelling buildings with only electric heating, year 2009-2016, by year of completion, kWh/m2</v>
      </c>
    </row>
    <row r="73" spans="1:1" x14ac:dyDescent="0.2">
      <c r="A73" s="388" t="str">
        <f>T2.20!A2</f>
        <v>Table 2.20 Averege use of energy for heating and hot water  in one- and two dwelling buildings with only electric heating, year 2009-2016, by year of completion, kWh/m2</v>
      </c>
    </row>
    <row r="74" spans="1:1" x14ac:dyDescent="0.2">
      <c r="A74" s="388" t="str">
        <f>T2.21!A2</f>
        <v>Table 2.21 Averege use of energy for heating and hot water  in one- and two dwelling buildings with electric heating and biofuels, year 2009-2016, by year of completion, kWh/m2</v>
      </c>
    </row>
    <row r="75" spans="1:1" x14ac:dyDescent="0.2">
      <c r="A75" s="388" t="str">
        <f>T3.1!A3</f>
        <v>Table 3.1 Number of one- and two-dwelling buildings in 2016, by year of completion, type of heating system used and size, 1 000s</v>
      </c>
    </row>
    <row r="76" spans="1:1" x14ac:dyDescent="0.2">
      <c r="A76" s="388" t="str">
        <f>T3.2!A3</f>
        <v>Table 3.2 Number of one- and two-dwelling buildings in 2016, by size and county, 1 000s</v>
      </c>
    </row>
    <row r="77" spans="1:1" x14ac:dyDescent="0.2">
      <c r="A77" s="388" t="str">
        <f>T3.3!A3</f>
        <v>Table 3.3 Heated floor area (incl. non-residential floor area) in one- and two-dwelling buildings in 2016, by year of completion and type of heating system used, millions of m2</v>
      </c>
    </row>
    <row r="78" spans="1:1" x14ac:dyDescent="0.2">
      <c r="A78" s="388" t="str">
        <f>T3.4!A3</f>
        <v>Table 3.4 Heated floor area (incl. non-residential floor area) and heated residential floor area in one- or two-dwelling buildings in 2016, by year of completion, millions of m2</v>
      </c>
    </row>
    <row r="79" spans="1:1" x14ac:dyDescent="0.2">
      <c r="A79" s="388" t="str">
        <f>T3.5!A3</f>
        <v>Table 3.5 Use of energy, per dwelling and per square meter, for heating and hot water in one- and two-dwelling buildings in 2016, by year of completion, MWh/house and kWh/m2</v>
      </c>
    </row>
    <row r="80" spans="1:1" x14ac:dyDescent="0.2">
      <c r="A80" s="388" t="str">
        <f>T3.6!A3</f>
        <v>Table 3.6 Use of oil per dwelling and per square meter of heated floor area (incl. non-residential floor area) in one- and two-dwelling buildings heated with oil exclusively in 2016, by year of completion, MWh/house and kWh/m2</v>
      </c>
    </row>
    <row r="81" spans="1:1" x14ac:dyDescent="0.2">
      <c r="A81" s="388" t="str">
        <f>T3.7!A3</f>
        <v>Table 3.7 Use of electricity (incl. electricity for household purposes) per one- and two-dwelling building and per m2 of heated floor area (incl. non-residential floor area) in 2016, heated with electricity exclusively, by year of completion, MWh/house and kWh/m2</v>
      </c>
    </row>
    <row r="82" spans="1:1" x14ac:dyDescent="0.2">
      <c r="A82" s="388" t="str">
        <f>T3.8!A3</f>
        <v>Table 3.8 Use of district heating per one- and two-dwelling building and per m2 of heated floor area (incl. non-residential floor area) in 2016, heated with district heating exclusively, by year of completion, MWh/house and kWh/m2</v>
      </c>
    </row>
    <row r="83" spans="1:1" x14ac:dyDescent="0.2">
      <c r="A83" s="388" t="str">
        <f>T3.9!A3</f>
        <v>Table 3.9 Use of biofuels per one- and two-dwelling building and per m2 of heated floor area (incl. non-residential floor area) heated with biofuels exclusively in 2016, by year of completion, MWh/house and kWh/m2</v>
      </c>
    </row>
    <row r="84" spans="1:1" x14ac:dyDescent="0.2">
      <c r="A84" s="388" t="str">
        <f>T3.10!A3</f>
        <v>Table 3.10 Use of gas per one- and two-dwelling building and per m2 of heated floor area (incl. non-residential floor area) heated with gas exclusively in 2016, by year of completion, MWh/house and kWh/m2</v>
      </c>
    </row>
    <row r="85" spans="1:1" x14ac:dyDescent="0.2">
      <c r="A85" s="388" t="str">
        <f>T3.11!A3</f>
        <v>Table 3.11 Total use of energy for heating and hot water in one- and two-dwelling buildings in 2016, by use of fuels and type of heating system used, GWh</v>
      </c>
    </row>
    <row r="86" spans="1:1" x14ac:dyDescent="0.2">
      <c r="A86" s="388" t="str">
        <f>T3.12!A3</f>
        <v>Table 3.12 Total use of energy for heating and hot water in one- and two-dwelling buildings in 2016, by use of fuels and county, GWh</v>
      </c>
    </row>
    <row r="87" spans="1:1" x14ac:dyDescent="0.2">
      <c r="A87" s="388" t="str">
        <f>T3.13!A3</f>
        <v>Table 3.13 Total use of firewood/wood chips/pellets in one- and two-dwelling buildings heated exclusively or partly with firewood/wood chips/pellets in 2016, by existing type of heating system</v>
      </c>
    </row>
    <row r="88" spans="1:1" x14ac:dyDescent="0.2">
      <c r="A88" s="388" t="str">
        <f>T3.14!A3</f>
        <v>Table 3.14 Number of one- and two-dwelling buildings in 2016, by year of completion and change of heating system, 1 000s</v>
      </c>
    </row>
    <row r="89" spans="1:1" x14ac:dyDescent="0.2">
      <c r="A89" s="388"/>
    </row>
    <row r="90" spans="1:1" x14ac:dyDescent="0.2">
      <c r="A90" s="388"/>
    </row>
    <row r="91" spans="1:1" x14ac:dyDescent="0.2">
      <c r="A91" s="388"/>
    </row>
    <row r="92" spans="1:1" x14ac:dyDescent="0.2">
      <c r="A92" s="388"/>
    </row>
    <row r="93" spans="1:1" x14ac:dyDescent="0.2">
      <c r="A93" s="388"/>
    </row>
    <row r="94" spans="1:1" x14ac:dyDescent="0.2">
      <c r="A94" s="388"/>
    </row>
    <row r="95" spans="1:1" x14ac:dyDescent="0.2">
      <c r="A95" s="388"/>
    </row>
  </sheetData>
  <hyperlinks>
    <hyperlink ref="A3" location="T2.1!A1" display="='T2.1'!A1"/>
    <hyperlink ref="A50" location="T2.1!A1" display="='T2.1'!A2"/>
    <hyperlink ref="A4" location="T2.2!A1" display="='T2.2'!A1"/>
    <hyperlink ref="A51" location="T2.2!A1" display="='T2.2'!A2"/>
    <hyperlink ref="A5" location="F2.1!A1" display="='F2.1'!A1"/>
    <hyperlink ref="A52" location="F2.1!A1" display="='F2.1'!A2"/>
    <hyperlink ref="A6" location="T2.3!A1" display="='T2.3'!A1"/>
    <hyperlink ref="A53" location="T2.3!A1" display="='T2.3'!A2"/>
    <hyperlink ref="A7" location="F2.2!A1" display="='F2.2'!A1"/>
    <hyperlink ref="A54" location="F2.2!A1" display="='F2.2'!A2"/>
    <hyperlink ref="A8" location="F2.3!A1" display="='F2.3'!A1"/>
    <hyperlink ref="A55" location="F2.3!A1" display="='F2.3'!A2"/>
    <hyperlink ref="A19" location="T2.13!A1" display="T2.13!A1"/>
    <hyperlink ref="A66" location="T2.13!A1" display="T2.13!A1"/>
    <hyperlink ref="A20" location="T2.14!A1" display="T2.14!A1"/>
    <hyperlink ref="A67" location="T2.14!A1" display="T2.14!A1"/>
    <hyperlink ref="A21" location="T2.15!A1" display="T2.15!A1"/>
    <hyperlink ref="A68" location="T2.15!A1" display="T2.15!A1"/>
    <hyperlink ref="A10" location="T2.4!A1" display="T2.4!A1"/>
    <hyperlink ref="A56" location="T2.4!A1" display="T2.4!A1"/>
    <hyperlink ref="A22" location="T2.16!A1" display="T2.16!A1"/>
    <hyperlink ref="A69" location="T2.16!A1" display="T2.16!A1"/>
    <hyperlink ref="A23" location="T2.17!A1" display="T2.17!A1"/>
    <hyperlink ref="A70" location="T2.17!A1" display="T2.17!A1"/>
    <hyperlink ref="A24" location="T2.18!A1" display="T2.18!A1"/>
    <hyperlink ref="A71" location="T2.18!A1" display="T2.18!A1"/>
    <hyperlink ref="A25" location="T2.19!A1" display="T2.19!A1"/>
    <hyperlink ref="A72" location="T2.19!A1" display="T2.19!A1"/>
    <hyperlink ref="A26" location="T2.20!A1" display="T2.20!A1"/>
    <hyperlink ref="A73" location="T2.20!A1" display="T2.20!A1"/>
    <hyperlink ref="A27" location="T2.21!A1" display="T2.21!A1"/>
    <hyperlink ref="A74" location="T2.21!A1" display="T2.21!A1"/>
    <hyperlink ref="A9" location="F2.4!A1" display="='F2.4'!A1"/>
    <hyperlink ref="A57" location="F2.4!A1" display="='F2.4'!A2"/>
    <hyperlink ref="A11" location="T2.5!A1" display="T2.5!A1"/>
    <hyperlink ref="A58" location="T2.5!A1" display="T2.5!A1"/>
    <hyperlink ref="A12" location="T2.6!A1" display="T2.6!A1"/>
    <hyperlink ref="A59" location="T2.6!A1" display="T2.6!A1"/>
    <hyperlink ref="A13" location="T2.7!A1" display="T2.7!A1"/>
    <hyperlink ref="A60" location="T2.7!A1" display="T2.7!A1"/>
    <hyperlink ref="A14" location="T2.8!A1" display="T2.8!A1"/>
    <hyperlink ref="A61" location="T2.8!A1" display="T2.8!A1"/>
    <hyperlink ref="A15" location="T2.9!A1" display="T2.9!A1"/>
    <hyperlink ref="A62" location="T2.9!A1" display="T2.9!A1"/>
    <hyperlink ref="A16" location="T2.10!A1" display="T2.10!A1"/>
    <hyperlink ref="A63" location="T2.10!A1" display="T2.10!A1"/>
    <hyperlink ref="A17" location="T2.11!A1" display="T2.11!A1"/>
    <hyperlink ref="A64" location="T2.11!A1" display="T2.11!A1"/>
    <hyperlink ref="A18" location="T2.12!A1" display="T2.12!A1"/>
    <hyperlink ref="A65" location="T2.12!A1" display="T2.12!A1"/>
    <hyperlink ref="A28" location="T3.1!A1" display="='T3.1'!A2"/>
    <hyperlink ref="A75" location="T3.1!A1" display="='T3.1'!A3"/>
    <hyperlink ref="A29" location="T3.2!A1" display="='T3.2'!A2"/>
    <hyperlink ref="A76" location="T3.2!A1" display="='T3.2'!A3"/>
    <hyperlink ref="A30" location="T3.3!A1" display="='T3.3'!A2"/>
    <hyperlink ref="A77" location="T3.3!A1" display="='T3.3'!A3"/>
    <hyperlink ref="A31" location="T3.4!A1" display="='T3.4'!A2"/>
    <hyperlink ref="A78" location="T3.4!A1" display="='T3.4'!A3"/>
    <hyperlink ref="A32" location="T3.5!A1" display="='T3.5'!A2"/>
    <hyperlink ref="A79" location="T3.5!A1" display="='T3.5'!A3"/>
    <hyperlink ref="A33" location="T3.6!A1" display="='T3.6'!A2"/>
    <hyperlink ref="A80" location="T3.6!A1" display="='T3.6'!A3"/>
    <hyperlink ref="A34" location="T3.7!A1" display="='T3.7'!A2"/>
    <hyperlink ref="A81" location="T3.7!A1" display="='T3.7'!A3"/>
    <hyperlink ref="A35" location="T3.8!A1" display="='T3.8'!A2"/>
    <hyperlink ref="A82" location="T3.8!A1" display="='T3.8'!A3"/>
    <hyperlink ref="A36" location="T3.9!A1" display="='T3.9'!A2"/>
    <hyperlink ref="A83" location="T3.9!A1" display="='T3.9'!A3"/>
    <hyperlink ref="A37" location="T3.10!A1" display="='T3.10'!A2"/>
    <hyperlink ref="A84" location="T3.10!A1" display="='T3.10'!A3"/>
    <hyperlink ref="A38" location="T3.11!A1" display="='T3.11'!A2"/>
    <hyperlink ref="A85" location="T3.11!A1" display="='T3.11'!A3"/>
    <hyperlink ref="A39" location="T3.12!A1" display="='T3.12'!A2"/>
    <hyperlink ref="A86" location="T3.12!A1" display="='T3.12'!A3"/>
    <hyperlink ref="A40" location="T3.13!A1" display="='T3.13'!A2"/>
    <hyperlink ref="A87" location="T3.13!A1" display="='T3.13'!A3"/>
    <hyperlink ref="A41" location="T3.14!A1" display="='T3.14'!A2"/>
    <hyperlink ref="A88" location="T3.14!A1" display="='T3.14'!A3"/>
  </hyperlinks>
  <pageMargins left="0.70866141732283472" right="0.70866141732283472" top="0.74803149606299213" bottom="0.74803149606299213" header="0.31496062992125984" footer="0.31496062992125984"/>
  <pageSetup paperSize="9" scale="58" orientation="landscape" r:id="rId1"/>
  <rowBreaks count="1" manualBreakCount="1">
    <brk id="48" max="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rgb="FF00B050"/>
    <pageSetUpPr fitToPage="1"/>
  </sheetPr>
  <dimension ref="A1:AB9"/>
  <sheetViews>
    <sheetView zoomScaleNormal="100" workbookViewId="0">
      <selection sqref="A1:AB1"/>
    </sheetView>
  </sheetViews>
  <sheetFormatPr defaultRowHeight="12.75" x14ac:dyDescent="0.2"/>
  <cols>
    <col min="1" max="1" width="19.42578125" style="1" customWidth="1"/>
    <col min="2" max="5" width="1.5703125" style="1" hidden="1" customWidth="1"/>
    <col min="6" max="6" width="7.85546875" style="1" hidden="1" customWidth="1"/>
    <col min="7" max="7" width="6.28515625" style="1" hidden="1" customWidth="1"/>
    <col min="8" max="8" width="3.5703125" style="1" hidden="1" customWidth="1"/>
    <col min="9" max="9" width="4.7109375" style="1" hidden="1" customWidth="1"/>
    <col min="10" max="10" width="3.5703125" style="1" hidden="1" customWidth="1"/>
    <col min="11" max="11" width="4.7109375" style="1" hidden="1" customWidth="1"/>
    <col min="12" max="12" width="2.7109375" style="1" bestFit="1" customWidth="1"/>
    <col min="13" max="13" width="2.5703125" style="1" bestFit="1" customWidth="1"/>
    <col min="14" max="14" width="2.7109375" style="1" bestFit="1" customWidth="1"/>
    <col min="15" max="15" width="2.5703125" style="1" bestFit="1" customWidth="1"/>
    <col min="16" max="16" width="2.7109375" style="1" bestFit="1" customWidth="1"/>
    <col min="17" max="17" width="2.5703125" style="1" bestFit="1" customWidth="1"/>
    <col min="18" max="18" width="2.7109375" style="1" bestFit="1" customWidth="1"/>
    <col min="19" max="19" width="2.5703125" style="1" bestFit="1" customWidth="1"/>
    <col min="20" max="20" width="2.7109375" style="1" bestFit="1" customWidth="1"/>
    <col min="21" max="21" width="2.5703125" style="1" bestFit="1" customWidth="1"/>
    <col min="22" max="22" width="2.7109375" style="1" bestFit="1" customWidth="1"/>
    <col min="23" max="23" width="2.5703125" style="1" customWidth="1"/>
    <col min="24" max="24" width="5.7109375" style="1" customWidth="1"/>
    <col min="25" max="25" width="2.5703125" style="1" hidden="1" customWidth="1"/>
    <col min="26" max="26" width="3.5703125" style="1" customWidth="1"/>
    <col min="27" max="27" width="3.28515625" style="1" customWidth="1"/>
    <col min="28" max="30" width="9.140625" style="1"/>
    <col min="31" max="38" width="0" style="1" hidden="1" customWidth="1"/>
    <col min="39" max="16384" width="9.140625" style="1"/>
  </cols>
  <sheetData>
    <row r="1" spans="1:28" s="46" customFormat="1" x14ac:dyDescent="0.2">
      <c r="A1" s="490" t="s">
        <v>315</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row>
    <row r="2" spans="1:28" s="46" customFormat="1" ht="12.75" customHeight="1" x14ac:dyDescent="0.2">
      <c r="A2" s="486" t="s">
        <v>316</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row>
    <row r="3" spans="1:28" ht="12.75" hidden="1" customHeight="1" x14ac:dyDescent="0.2">
      <c r="A3" s="3"/>
      <c r="B3" s="3"/>
      <c r="C3" s="3"/>
      <c r="D3" s="3"/>
      <c r="E3" s="3"/>
    </row>
    <row r="4" spans="1:28" hidden="1" x14ac:dyDescent="0.2">
      <c r="A4" s="3"/>
      <c r="B4" s="3"/>
      <c r="C4" s="3"/>
      <c r="D4" s="3"/>
      <c r="E4" s="3"/>
    </row>
    <row r="5" spans="1:28" x14ac:dyDescent="0.2">
      <c r="A5" s="3"/>
      <c r="B5" s="3"/>
      <c r="C5" s="3"/>
      <c r="D5" s="3"/>
      <c r="E5" s="3"/>
    </row>
    <row r="6" spans="1:28" x14ac:dyDescent="0.2">
      <c r="A6" s="25"/>
      <c r="B6" s="25"/>
      <c r="C6" s="25"/>
      <c r="D6" s="25"/>
      <c r="E6" s="25"/>
      <c r="F6" s="522">
        <v>2006</v>
      </c>
      <c r="G6" s="522"/>
      <c r="H6" s="521">
        <v>2007</v>
      </c>
      <c r="I6" s="521"/>
      <c r="J6" s="521">
        <v>2008</v>
      </c>
      <c r="K6" s="521"/>
      <c r="L6" s="521">
        <v>2009</v>
      </c>
      <c r="M6" s="521"/>
      <c r="N6" s="521">
        <v>2010</v>
      </c>
      <c r="O6" s="521"/>
      <c r="P6" s="521">
        <v>2011</v>
      </c>
      <c r="Q6" s="521"/>
      <c r="R6" s="521">
        <v>2012</v>
      </c>
      <c r="S6" s="521"/>
      <c r="T6" s="522">
        <v>2013</v>
      </c>
      <c r="U6" s="522"/>
      <c r="V6" s="521">
        <v>2014</v>
      </c>
      <c r="W6" s="521"/>
      <c r="X6" s="520" t="s">
        <v>179</v>
      </c>
      <c r="Y6" s="520"/>
      <c r="Z6" s="521">
        <v>2016</v>
      </c>
      <c r="AA6" s="521"/>
    </row>
    <row r="7" spans="1:28" ht="14.25" customHeight="1" x14ac:dyDescent="0.2">
      <c r="A7" s="24" t="s">
        <v>19</v>
      </c>
      <c r="B7" s="7"/>
      <c r="C7" s="7"/>
      <c r="D7" s="7"/>
      <c r="E7" s="7"/>
      <c r="F7" s="30">
        <v>14.855</v>
      </c>
      <c r="G7" s="47">
        <v>5.734</v>
      </c>
      <c r="H7" s="30">
        <v>18.95</v>
      </c>
      <c r="I7" s="105">
        <v>7.2320000000000002</v>
      </c>
      <c r="J7" s="30">
        <v>28.202000000000002</v>
      </c>
      <c r="K7" s="105">
        <v>9.4109999999999996</v>
      </c>
      <c r="L7" s="30">
        <v>24.515440049999999</v>
      </c>
      <c r="M7" s="105">
        <v>8.5154840499999995</v>
      </c>
      <c r="N7" s="30">
        <v>26.675366520000001</v>
      </c>
      <c r="O7" s="105">
        <v>2.73464112</v>
      </c>
      <c r="P7" s="30">
        <v>30.837580240000001</v>
      </c>
      <c r="Q7" s="105">
        <v>9.4620171499999994</v>
      </c>
      <c r="R7" s="30">
        <v>29.80483825</v>
      </c>
      <c r="S7" s="105">
        <v>9.3414930999999992</v>
      </c>
      <c r="T7" s="30">
        <v>29.070571279999999</v>
      </c>
      <c r="U7" s="105">
        <v>8.0930038199999998</v>
      </c>
      <c r="V7" s="30">
        <v>21.227242560000001</v>
      </c>
      <c r="W7" s="105">
        <v>7.4335409500000003</v>
      </c>
      <c r="X7" s="309" t="s">
        <v>20</v>
      </c>
      <c r="Y7" s="310"/>
      <c r="Z7" s="30">
        <v>37.664999999999999</v>
      </c>
      <c r="AA7" s="105">
        <v>10.675000000000001</v>
      </c>
    </row>
    <row r="8" spans="1:28" s="57" customFormat="1" x14ac:dyDescent="0.2">
      <c r="A8" s="56" t="s">
        <v>45</v>
      </c>
      <c r="B8" s="36"/>
      <c r="C8" s="36"/>
      <c r="D8" s="36"/>
      <c r="E8" s="36"/>
      <c r="F8" s="19" t="s">
        <v>20</v>
      </c>
      <c r="G8" s="19"/>
      <c r="H8" s="35">
        <v>14.2</v>
      </c>
      <c r="I8" s="104">
        <v>4.9000000000000004</v>
      </c>
      <c r="J8" s="35">
        <v>14.8</v>
      </c>
      <c r="K8" s="104">
        <v>5.8</v>
      </c>
      <c r="L8" s="35">
        <v>22.397686719999999</v>
      </c>
      <c r="M8" s="104">
        <v>7.4484075199999999</v>
      </c>
      <c r="N8" s="35">
        <v>10.52441172</v>
      </c>
      <c r="O8" s="104">
        <v>0.65592908000000005</v>
      </c>
      <c r="P8" s="35">
        <v>9.2215893500000004</v>
      </c>
      <c r="Q8" s="104">
        <v>0.91710022999999996</v>
      </c>
      <c r="R8" s="35">
        <v>10.983615410000001</v>
      </c>
      <c r="S8" s="104">
        <v>0.99672607000000002</v>
      </c>
      <c r="T8" s="35">
        <v>10.057049859999999</v>
      </c>
      <c r="U8" s="104">
        <v>2.0019164599999999</v>
      </c>
      <c r="V8" s="35">
        <v>9.2565022900000002</v>
      </c>
      <c r="W8" s="104">
        <v>1.7248937</v>
      </c>
      <c r="X8" s="311" t="s">
        <v>20</v>
      </c>
      <c r="Y8" s="312"/>
      <c r="Z8" s="35" t="s">
        <v>73</v>
      </c>
      <c r="AA8" s="104" t="s">
        <v>65</v>
      </c>
    </row>
    <row r="9" spans="1:28" ht="24.95" customHeight="1" x14ac:dyDescent="0.2">
      <c r="A9" s="491" t="s">
        <v>243</v>
      </c>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row>
  </sheetData>
  <mergeCells count="14">
    <mergeCell ref="A9:AB9"/>
    <mergeCell ref="A1:AB1"/>
    <mergeCell ref="A2:AB2"/>
    <mergeCell ref="X6:Y6"/>
    <mergeCell ref="Z6:AA6"/>
    <mergeCell ref="P6:Q6"/>
    <mergeCell ref="V6:W6"/>
    <mergeCell ref="R6:S6"/>
    <mergeCell ref="T6:U6"/>
    <mergeCell ref="F6:G6"/>
    <mergeCell ref="H6:I6"/>
    <mergeCell ref="J6:K6"/>
    <mergeCell ref="L6:M6"/>
    <mergeCell ref="N6:O6"/>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X6"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tabColor rgb="FF00B050"/>
  </sheetPr>
  <dimension ref="A1:AB49"/>
  <sheetViews>
    <sheetView zoomScaleNormal="100" workbookViewId="0">
      <selection activeCell="T62" sqref="T62"/>
    </sheetView>
  </sheetViews>
  <sheetFormatPr defaultRowHeight="15" x14ac:dyDescent="0.25"/>
  <cols>
    <col min="1" max="1" width="30.85546875" style="398" customWidth="1"/>
    <col min="2" max="2" width="34.85546875" style="398" hidden="1" customWidth="1"/>
    <col min="3" max="3" width="11.42578125" style="398" hidden="1" customWidth="1"/>
    <col min="4" max="4" width="3.5703125" style="398" hidden="1" customWidth="1"/>
    <col min="5" max="5" width="3.85546875" style="398" hidden="1" customWidth="1"/>
    <col min="6" max="11" width="3.28515625" style="398" customWidth="1"/>
    <col min="12" max="19" width="3.28515625" style="400" customWidth="1"/>
    <col min="20" max="20" width="3.5703125" style="400" customWidth="1"/>
    <col min="21" max="21" width="2.5703125" style="400" bestFit="1" customWidth="1"/>
    <col min="22" max="22" width="4.7109375" style="400" customWidth="1"/>
    <col min="23" max="23" width="2.5703125" style="400" bestFit="1" customWidth="1"/>
    <col min="24" max="28" width="9.140625" style="400"/>
    <col min="29" max="16384" width="9.140625" style="398"/>
  </cols>
  <sheetData>
    <row r="1" spans="1:28" x14ac:dyDescent="0.25">
      <c r="A1" s="525" t="s">
        <v>319</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row>
    <row r="2" spans="1:28" x14ac:dyDescent="0.25">
      <c r="A2" s="397" t="s">
        <v>320</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row>
    <row r="3" spans="1:28" hidden="1" x14ac:dyDescent="0.25">
      <c r="A3" s="401"/>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row>
    <row r="4" spans="1:28" hidden="1" x14ac:dyDescent="0.2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row>
    <row r="5" spans="1:28" x14ac:dyDescent="0.25">
      <c r="A5" s="441"/>
    </row>
    <row r="6" spans="1:28" ht="15" customHeight="1" x14ac:dyDescent="0.25">
      <c r="A6" s="399"/>
      <c r="B6" s="399"/>
      <c r="C6" s="399"/>
      <c r="D6" s="524"/>
      <c r="E6" s="524"/>
      <c r="F6" s="524">
        <v>2010</v>
      </c>
      <c r="G6" s="524"/>
      <c r="H6" s="524">
        <v>2011</v>
      </c>
      <c r="I6" s="524"/>
      <c r="J6" s="524">
        <v>2012</v>
      </c>
      <c r="K6" s="524"/>
      <c r="L6" s="524">
        <v>2013</v>
      </c>
      <c r="M6" s="524"/>
      <c r="N6" s="524">
        <v>2014</v>
      </c>
      <c r="O6" s="524"/>
      <c r="P6" s="520" t="s">
        <v>179</v>
      </c>
      <c r="Q6" s="520"/>
      <c r="R6" s="524">
        <v>2016</v>
      </c>
      <c r="S6" s="524"/>
      <c r="U6" s="398"/>
      <c r="V6" s="398"/>
      <c r="W6" s="398"/>
      <c r="X6" s="398"/>
      <c r="Y6" s="398"/>
      <c r="Z6" s="398"/>
      <c r="AA6" s="398"/>
      <c r="AB6" s="398"/>
    </row>
    <row r="7" spans="1:28" ht="22.5" x14ac:dyDescent="0.25">
      <c r="A7" s="446" t="s">
        <v>269</v>
      </c>
      <c r="D7" s="30"/>
      <c r="E7" s="105"/>
      <c r="F7" s="30">
        <v>644.01499999999999</v>
      </c>
      <c r="G7" s="105">
        <v>12.386699999999999</v>
      </c>
      <c r="H7" s="30">
        <v>662.70399999999995</v>
      </c>
      <c r="I7" s="105">
        <v>35.837499999999999</v>
      </c>
      <c r="J7" s="30">
        <v>696.12800000000004</v>
      </c>
      <c r="K7" s="105">
        <v>35.747599999999998</v>
      </c>
      <c r="L7" s="30">
        <v>749.1</v>
      </c>
      <c r="M7" s="105">
        <v>38.055900000000001</v>
      </c>
      <c r="N7" s="30">
        <v>604.74900000000002</v>
      </c>
      <c r="O7" s="105">
        <v>33.094900000000003</v>
      </c>
      <c r="P7" s="526" t="s">
        <v>20</v>
      </c>
      <c r="Q7" s="526"/>
      <c r="R7" s="30">
        <v>698.00699999999995</v>
      </c>
      <c r="S7" s="105">
        <v>37.991999999999997</v>
      </c>
    </row>
    <row r="8" spans="1:28" ht="24.75" customHeight="1" thickBot="1" x14ac:dyDescent="0.3">
      <c r="A8" s="523" t="s">
        <v>243</v>
      </c>
      <c r="B8" s="523"/>
      <c r="C8" s="523"/>
      <c r="D8" s="523"/>
      <c r="E8" s="523"/>
      <c r="F8" s="523"/>
      <c r="G8" s="523"/>
      <c r="H8" s="523"/>
      <c r="I8" s="523"/>
      <c r="J8" s="523"/>
      <c r="K8" s="523"/>
      <c r="L8" s="523"/>
      <c r="M8" s="523"/>
      <c r="N8" s="523"/>
      <c r="O8" s="523"/>
      <c r="P8" s="523"/>
      <c r="Q8" s="523"/>
      <c r="R8" s="523"/>
      <c r="S8" s="523"/>
    </row>
    <row r="9" spans="1:28" ht="15.75" thickBot="1" x14ac:dyDescent="0.3">
      <c r="D9" s="423">
        <v>755.60500000000002</v>
      </c>
      <c r="E9" s="424">
        <v>41.097299999999997</v>
      </c>
    </row>
    <row r="10" spans="1:28" x14ac:dyDescent="0.25">
      <c r="D10" s="425" t="e">
        <f>D7+#REF!</f>
        <v>#REF!</v>
      </c>
      <c r="E10" s="402"/>
      <c r="F10" s="402"/>
      <c r="G10" s="402"/>
      <c r="H10" s="402"/>
      <c r="I10" s="402"/>
      <c r="J10" s="402"/>
      <c r="K10" s="402"/>
      <c r="L10" s="402"/>
      <c r="M10" s="402"/>
      <c r="N10" s="402"/>
      <c r="P10" s="403"/>
      <c r="Q10" s="403"/>
      <c r="R10" s="403"/>
    </row>
    <row r="11" spans="1:28" hidden="1" x14ac:dyDescent="0.25">
      <c r="D11" s="425"/>
      <c r="E11" s="402"/>
      <c r="F11" s="402"/>
      <c r="G11" s="402"/>
      <c r="H11" s="402"/>
      <c r="I11" s="402"/>
      <c r="J11" s="402"/>
      <c r="K11" s="402"/>
      <c r="L11" s="402"/>
      <c r="M11" s="402"/>
      <c r="N11" s="402"/>
      <c r="P11" s="403"/>
      <c r="Q11" s="403"/>
      <c r="R11" s="403"/>
    </row>
    <row r="12" spans="1:28" hidden="1" x14ac:dyDescent="0.25">
      <c r="D12" s="425"/>
      <c r="E12" s="402"/>
      <c r="F12" s="402"/>
      <c r="G12" s="402"/>
      <c r="H12" s="402"/>
      <c r="I12" s="402"/>
      <c r="J12" s="402"/>
      <c r="K12" s="402"/>
      <c r="L12" s="402"/>
      <c r="M12" s="402"/>
      <c r="N12" s="402"/>
      <c r="P12" s="403"/>
      <c r="Q12" s="403"/>
      <c r="R12" s="403"/>
    </row>
    <row r="13" spans="1:28" hidden="1" x14ac:dyDescent="0.25">
      <c r="D13" s="425"/>
      <c r="E13" s="402"/>
      <c r="F13" s="402"/>
      <c r="G13" s="402"/>
      <c r="H13" s="402"/>
      <c r="I13" s="402"/>
      <c r="J13" s="402"/>
      <c r="K13" s="402"/>
      <c r="L13" s="402"/>
      <c r="M13" s="402"/>
      <c r="N13" s="402"/>
      <c r="P13" s="403"/>
      <c r="Q13" s="403"/>
      <c r="R13" s="403"/>
    </row>
    <row r="14" spans="1:28" hidden="1" x14ac:dyDescent="0.25">
      <c r="D14" s="425"/>
      <c r="E14" s="402"/>
      <c r="F14" s="402"/>
      <c r="G14" s="402"/>
      <c r="H14" s="402"/>
      <c r="I14" s="402"/>
      <c r="J14" s="402"/>
      <c r="K14" s="402"/>
      <c r="L14" s="402"/>
      <c r="M14" s="402"/>
      <c r="N14" s="402"/>
      <c r="P14" s="403"/>
      <c r="Q14" s="403"/>
      <c r="R14" s="403"/>
    </row>
    <row r="15" spans="1:28" hidden="1" x14ac:dyDescent="0.25">
      <c r="D15" s="425"/>
      <c r="E15" s="402"/>
      <c r="F15" s="402"/>
      <c r="G15" s="402"/>
      <c r="H15" s="402"/>
      <c r="I15" s="402"/>
      <c r="J15" s="402"/>
      <c r="K15" s="402"/>
      <c r="L15" s="402"/>
      <c r="M15" s="402"/>
      <c r="N15" s="402"/>
      <c r="P15" s="403"/>
      <c r="Q15" s="403"/>
      <c r="R15" s="403"/>
    </row>
    <row r="16" spans="1:28" hidden="1" x14ac:dyDescent="0.25">
      <c r="D16" s="425"/>
      <c r="E16" s="402"/>
      <c r="F16" s="402"/>
      <c r="G16" s="402"/>
      <c r="H16" s="402"/>
      <c r="I16" s="402"/>
      <c r="J16" s="402"/>
      <c r="K16" s="402"/>
      <c r="L16" s="402"/>
      <c r="M16" s="402"/>
      <c r="N16" s="402"/>
      <c r="P16" s="403"/>
      <c r="Q16" s="403"/>
      <c r="R16" s="403"/>
    </row>
    <row r="17" spans="4:18" hidden="1" x14ac:dyDescent="0.25">
      <c r="D17" s="425"/>
      <c r="E17" s="402"/>
      <c r="F17" s="402"/>
      <c r="G17" s="402"/>
      <c r="H17" s="402"/>
      <c r="I17" s="402"/>
      <c r="J17" s="402"/>
      <c r="K17" s="402"/>
      <c r="L17" s="402"/>
      <c r="M17" s="402"/>
      <c r="N17" s="402"/>
      <c r="P17" s="403"/>
      <c r="Q17" s="403"/>
      <c r="R17" s="403"/>
    </row>
    <row r="18" spans="4:18" hidden="1" x14ac:dyDescent="0.25">
      <c r="D18" s="425"/>
      <c r="E18" s="402"/>
      <c r="F18" s="402"/>
      <c r="G18" s="402"/>
      <c r="H18" s="402"/>
      <c r="I18" s="402"/>
      <c r="J18" s="402"/>
      <c r="K18" s="402"/>
      <c r="L18" s="402"/>
      <c r="M18" s="402"/>
      <c r="N18" s="402"/>
      <c r="P18" s="403"/>
      <c r="Q18" s="403"/>
      <c r="R18" s="403"/>
    </row>
    <row r="19" spans="4:18" hidden="1" x14ac:dyDescent="0.25">
      <c r="D19" s="425"/>
      <c r="E19" s="402"/>
      <c r="F19" s="402"/>
      <c r="G19" s="402"/>
      <c r="H19" s="402"/>
      <c r="I19" s="402"/>
      <c r="J19" s="402"/>
      <c r="K19" s="402"/>
      <c r="L19" s="402"/>
      <c r="M19" s="402"/>
      <c r="N19" s="402"/>
      <c r="P19" s="403"/>
      <c r="Q19" s="403"/>
      <c r="R19" s="403"/>
    </row>
    <row r="20" spans="4:18" hidden="1" x14ac:dyDescent="0.25">
      <c r="D20" s="425"/>
      <c r="E20" s="402"/>
      <c r="F20" s="402"/>
      <c r="G20" s="402"/>
      <c r="H20" s="402"/>
      <c r="I20" s="402"/>
      <c r="J20" s="402"/>
      <c r="K20" s="402"/>
      <c r="L20" s="402"/>
      <c r="M20" s="402"/>
      <c r="N20" s="402"/>
      <c r="P20" s="403"/>
      <c r="Q20" s="403"/>
      <c r="R20" s="403"/>
    </row>
    <row r="21" spans="4:18" hidden="1" x14ac:dyDescent="0.25">
      <c r="D21" s="425"/>
      <c r="E21" s="402"/>
      <c r="F21" s="402"/>
      <c r="G21" s="402"/>
      <c r="H21" s="402"/>
      <c r="I21" s="402"/>
      <c r="J21" s="402"/>
      <c r="K21" s="402"/>
      <c r="L21" s="402"/>
      <c r="M21" s="402"/>
      <c r="N21" s="402"/>
      <c r="P21" s="403"/>
      <c r="Q21" s="403"/>
      <c r="R21" s="403"/>
    </row>
    <row r="22" spans="4:18" hidden="1" x14ac:dyDescent="0.25">
      <c r="D22" s="425"/>
      <c r="E22" s="402"/>
      <c r="F22" s="402"/>
      <c r="G22" s="402"/>
      <c r="H22" s="402"/>
      <c r="I22" s="402"/>
      <c r="J22" s="402"/>
      <c r="K22" s="402"/>
      <c r="L22" s="402"/>
      <c r="M22" s="402"/>
      <c r="N22" s="402"/>
      <c r="P22" s="403"/>
      <c r="Q22" s="403"/>
      <c r="R22" s="403"/>
    </row>
    <row r="23" spans="4:18" hidden="1" x14ac:dyDescent="0.25">
      <c r="D23" s="425"/>
      <c r="E23" s="402"/>
      <c r="F23" s="402"/>
      <c r="G23" s="402"/>
      <c r="H23" s="402"/>
      <c r="I23" s="402"/>
      <c r="J23" s="402"/>
      <c r="K23" s="402"/>
      <c r="L23" s="402"/>
      <c r="M23" s="402"/>
      <c r="N23" s="402"/>
      <c r="P23" s="403"/>
      <c r="Q23" s="403"/>
      <c r="R23" s="403"/>
    </row>
    <row r="24" spans="4:18" hidden="1" x14ac:dyDescent="0.25">
      <c r="D24" s="425"/>
      <c r="E24" s="402"/>
      <c r="F24" s="402"/>
      <c r="G24" s="402"/>
      <c r="H24" s="402"/>
      <c r="I24" s="402"/>
      <c r="J24" s="402"/>
      <c r="K24" s="402"/>
      <c r="L24" s="402"/>
      <c r="M24" s="402"/>
      <c r="N24" s="402"/>
      <c r="P24" s="403"/>
      <c r="Q24" s="403"/>
      <c r="R24" s="403"/>
    </row>
    <row r="25" spans="4:18" hidden="1" x14ac:dyDescent="0.25">
      <c r="D25" s="425"/>
      <c r="E25" s="402"/>
      <c r="F25" s="402"/>
      <c r="G25" s="402"/>
      <c r="H25" s="402"/>
      <c r="I25" s="402"/>
      <c r="J25" s="402"/>
      <c r="K25" s="402"/>
      <c r="L25" s="402"/>
      <c r="M25" s="402"/>
      <c r="N25" s="402"/>
      <c r="P25" s="403"/>
      <c r="Q25" s="403"/>
      <c r="R25" s="403"/>
    </row>
    <row r="26" spans="4:18" hidden="1" x14ac:dyDescent="0.25">
      <c r="D26" s="425"/>
      <c r="E26" s="402"/>
      <c r="F26" s="402"/>
      <c r="G26" s="402"/>
      <c r="H26" s="402"/>
      <c r="I26" s="402"/>
      <c r="J26" s="402"/>
      <c r="K26" s="402"/>
      <c r="L26" s="402"/>
      <c r="M26" s="402"/>
      <c r="N26" s="402"/>
      <c r="P26" s="403"/>
      <c r="Q26" s="403"/>
      <c r="R26" s="403"/>
    </row>
    <row r="27" spans="4:18" hidden="1" x14ac:dyDescent="0.25">
      <c r="D27" s="425"/>
      <c r="E27" s="402"/>
      <c r="F27" s="402"/>
      <c r="G27" s="402"/>
      <c r="H27" s="402"/>
      <c r="I27" s="402"/>
      <c r="J27" s="402"/>
      <c r="K27" s="402"/>
      <c r="L27" s="402"/>
      <c r="M27" s="402"/>
      <c r="N27" s="402"/>
      <c r="P27" s="403"/>
      <c r="Q27" s="403"/>
      <c r="R27" s="403"/>
    </row>
    <row r="28" spans="4:18" hidden="1" x14ac:dyDescent="0.25">
      <c r="D28" s="425"/>
      <c r="E28" s="402"/>
      <c r="F28" s="402"/>
      <c r="G28" s="402"/>
      <c r="H28" s="402"/>
      <c r="I28" s="402"/>
      <c r="J28" s="402"/>
      <c r="K28" s="402"/>
      <c r="L28" s="402"/>
      <c r="M28" s="402"/>
      <c r="N28" s="402"/>
      <c r="P28" s="403"/>
      <c r="Q28" s="403"/>
      <c r="R28" s="403"/>
    </row>
    <row r="29" spans="4:18" hidden="1" x14ac:dyDescent="0.25">
      <c r="D29" s="425"/>
      <c r="E29" s="402"/>
      <c r="F29" s="402"/>
      <c r="G29" s="402"/>
      <c r="H29" s="402"/>
      <c r="I29" s="402"/>
      <c r="J29" s="402"/>
      <c r="K29" s="402"/>
      <c r="L29" s="402"/>
      <c r="M29" s="402"/>
      <c r="N29" s="402"/>
      <c r="P29" s="403"/>
      <c r="Q29" s="403"/>
      <c r="R29" s="403"/>
    </row>
    <row r="30" spans="4:18" hidden="1" x14ac:dyDescent="0.25">
      <c r="D30" s="425"/>
      <c r="E30" s="402"/>
      <c r="F30" s="402"/>
      <c r="G30" s="402"/>
      <c r="H30" s="402"/>
      <c r="I30" s="402"/>
      <c r="J30" s="402"/>
      <c r="K30" s="402"/>
      <c r="L30" s="402"/>
      <c r="M30" s="402"/>
      <c r="N30" s="402"/>
      <c r="P30" s="403"/>
      <c r="Q30" s="403"/>
      <c r="R30" s="403"/>
    </row>
    <row r="31" spans="4:18" hidden="1" x14ac:dyDescent="0.25">
      <c r="D31" s="425"/>
      <c r="E31" s="402"/>
      <c r="F31" s="402"/>
      <c r="G31" s="402"/>
      <c r="H31" s="402"/>
      <c r="I31" s="402"/>
      <c r="J31" s="402"/>
      <c r="K31" s="402"/>
      <c r="L31" s="402"/>
      <c r="M31" s="402"/>
      <c r="N31" s="402"/>
      <c r="P31" s="403"/>
      <c r="Q31" s="403"/>
      <c r="R31" s="403"/>
    </row>
    <row r="32" spans="4:18" hidden="1" x14ac:dyDescent="0.25">
      <c r="D32" s="425"/>
      <c r="E32" s="402"/>
      <c r="F32" s="402"/>
      <c r="G32" s="402"/>
      <c r="H32" s="402"/>
      <c r="I32" s="402"/>
      <c r="J32" s="402"/>
      <c r="K32" s="402"/>
      <c r="L32" s="402"/>
      <c r="M32" s="402"/>
      <c r="N32" s="402"/>
      <c r="P32" s="403"/>
      <c r="Q32" s="403"/>
      <c r="R32" s="403"/>
    </row>
    <row r="33" spans="4:18" hidden="1" x14ac:dyDescent="0.25">
      <c r="D33" s="425"/>
      <c r="E33" s="402"/>
      <c r="F33" s="402"/>
      <c r="G33" s="402"/>
      <c r="H33" s="402"/>
      <c r="I33" s="402"/>
      <c r="J33" s="402"/>
      <c r="K33" s="402"/>
      <c r="L33" s="402"/>
      <c r="M33" s="402"/>
      <c r="N33" s="402"/>
      <c r="P33" s="403"/>
      <c r="Q33" s="403"/>
      <c r="R33" s="403"/>
    </row>
    <row r="34" spans="4:18" hidden="1" x14ac:dyDescent="0.25">
      <c r="D34" s="425"/>
      <c r="E34" s="402"/>
      <c r="F34" s="402"/>
      <c r="G34" s="402"/>
      <c r="H34" s="402"/>
      <c r="I34" s="402"/>
      <c r="J34" s="402"/>
      <c r="K34" s="402"/>
      <c r="L34" s="402"/>
      <c r="M34" s="402"/>
      <c r="N34" s="402"/>
      <c r="P34" s="403"/>
      <c r="Q34" s="403"/>
      <c r="R34" s="403"/>
    </row>
    <row r="35" spans="4:18" hidden="1" x14ac:dyDescent="0.25">
      <c r="D35" s="425"/>
      <c r="E35" s="402"/>
      <c r="F35" s="402"/>
      <c r="G35" s="402"/>
      <c r="H35" s="402"/>
      <c r="I35" s="402"/>
      <c r="J35" s="402"/>
      <c r="K35" s="402"/>
      <c r="L35" s="402"/>
      <c r="M35" s="402"/>
      <c r="N35" s="402"/>
      <c r="P35" s="403"/>
      <c r="Q35" s="403"/>
      <c r="R35" s="403"/>
    </row>
    <row r="36" spans="4:18" hidden="1" x14ac:dyDescent="0.25">
      <c r="D36" s="425"/>
      <c r="E36" s="402"/>
      <c r="F36" s="402"/>
      <c r="G36" s="402"/>
      <c r="H36" s="402"/>
      <c r="I36" s="402"/>
      <c r="J36" s="402"/>
      <c r="K36" s="402"/>
      <c r="L36" s="402"/>
      <c r="M36" s="402"/>
      <c r="N36" s="402"/>
      <c r="P36" s="403"/>
      <c r="Q36" s="403"/>
      <c r="R36" s="403"/>
    </row>
    <row r="37" spans="4:18" hidden="1" x14ac:dyDescent="0.25">
      <c r="D37" s="425"/>
      <c r="E37" s="402"/>
      <c r="F37" s="402"/>
      <c r="G37" s="402"/>
      <c r="H37" s="402"/>
      <c r="I37" s="402"/>
      <c r="J37" s="402"/>
      <c r="K37" s="402"/>
      <c r="L37" s="402"/>
      <c r="M37" s="402"/>
      <c r="N37" s="402"/>
      <c r="P37" s="403"/>
      <c r="Q37" s="403"/>
      <c r="R37" s="403"/>
    </row>
    <row r="38" spans="4:18" hidden="1" x14ac:dyDescent="0.25">
      <c r="D38" s="425"/>
      <c r="E38" s="402"/>
      <c r="F38" s="402"/>
      <c r="G38" s="402"/>
      <c r="H38" s="402"/>
      <c r="I38" s="402"/>
      <c r="J38" s="402"/>
      <c r="K38" s="402"/>
      <c r="L38" s="402"/>
      <c r="M38" s="402"/>
      <c r="N38" s="402"/>
      <c r="P38" s="403"/>
      <c r="Q38" s="403"/>
      <c r="R38" s="403"/>
    </row>
    <row r="39" spans="4:18" hidden="1" x14ac:dyDescent="0.25">
      <c r="D39" s="425"/>
      <c r="E39" s="402"/>
      <c r="F39" s="402"/>
      <c r="G39" s="402"/>
      <c r="H39" s="402"/>
      <c r="I39" s="402"/>
      <c r="J39" s="402"/>
      <c r="K39" s="402"/>
      <c r="L39" s="402"/>
      <c r="M39" s="402"/>
      <c r="N39" s="402"/>
      <c r="P39" s="403"/>
      <c r="Q39" s="403"/>
      <c r="R39" s="403"/>
    </row>
    <row r="40" spans="4:18" hidden="1" x14ac:dyDescent="0.25">
      <c r="D40" s="425"/>
      <c r="E40" s="402"/>
      <c r="F40" s="402"/>
      <c r="G40" s="402"/>
      <c r="H40" s="402"/>
      <c r="I40" s="402"/>
      <c r="J40" s="402"/>
      <c r="K40" s="402"/>
      <c r="L40" s="402"/>
      <c r="M40" s="402"/>
      <c r="N40" s="402"/>
      <c r="P40" s="403"/>
      <c r="Q40" s="403"/>
      <c r="R40" s="403"/>
    </row>
    <row r="41" spans="4:18" hidden="1" x14ac:dyDescent="0.25">
      <c r="D41" s="425"/>
      <c r="E41" s="402"/>
      <c r="F41" s="402"/>
      <c r="G41" s="402"/>
      <c r="H41" s="402"/>
      <c r="I41" s="402"/>
      <c r="J41" s="402"/>
      <c r="K41" s="402"/>
      <c r="L41" s="402"/>
      <c r="M41" s="402"/>
      <c r="N41" s="402"/>
      <c r="P41" s="403"/>
      <c r="Q41" s="403"/>
      <c r="R41" s="403"/>
    </row>
    <row r="42" spans="4:18" hidden="1" x14ac:dyDescent="0.25">
      <c r="D42" s="425"/>
      <c r="E42" s="402"/>
      <c r="F42" s="402"/>
      <c r="G42" s="402"/>
      <c r="H42" s="402"/>
      <c r="I42" s="402"/>
      <c r="J42" s="402"/>
      <c r="K42" s="402"/>
      <c r="L42" s="402"/>
      <c r="M42" s="402"/>
      <c r="N42" s="402"/>
      <c r="P42" s="403"/>
      <c r="Q42" s="403"/>
      <c r="R42" s="403"/>
    </row>
    <row r="43" spans="4:18" hidden="1" x14ac:dyDescent="0.25">
      <c r="D43" s="425"/>
      <c r="E43" s="402"/>
      <c r="F43" s="402"/>
      <c r="G43" s="402"/>
      <c r="H43" s="402"/>
      <c r="I43" s="402"/>
      <c r="J43" s="402"/>
      <c r="K43" s="402"/>
      <c r="L43" s="402"/>
      <c r="M43" s="402"/>
      <c r="N43" s="402"/>
      <c r="P43" s="403"/>
      <c r="Q43" s="403"/>
      <c r="R43" s="403"/>
    </row>
    <row r="44" spans="4:18" hidden="1" x14ac:dyDescent="0.25">
      <c r="D44" s="425"/>
      <c r="E44" s="402"/>
      <c r="F44" s="402"/>
      <c r="G44" s="402"/>
      <c r="H44" s="402"/>
      <c r="I44" s="402"/>
      <c r="J44" s="402"/>
      <c r="K44" s="402"/>
      <c r="L44" s="402"/>
      <c r="M44" s="402"/>
      <c r="N44" s="402"/>
      <c r="P44" s="403"/>
      <c r="Q44" s="403"/>
      <c r="R44" s="403"/>
    </row>
    <row r="45" spans="4:18" hidden="1" x14ac:dyDescent="0.25">
      <c r="D45" s="425"/>
      <c r="E45" s="402"/>
      <c r="F45" s="402"/>
      <c r="G45" s="402"/>
      <c r="H45" s="402"/>
      <c r="I45" s="402"/>
      <c r="J45" s="402"/>
      <c r="K45" s="402"/>
      <c r="L45" s="402"/>
      <c r="M45" s="402"/>
      <c r="N45" s="402"/>
      <c r="P45" s="403"/>
      <c r="Q45" s="403"/>
      <c r="R45" s="403"/>
    </row>
    <row r="46" spans="4:18" hidden="1" x14ac:dyDescent="0.25">
      <c r="D46" s="425"/>
      <c r="E46" s="402"/>
      <c r="F46" s="402"/>
      <c r="G46" s="402"/>
      <c r="H46" s="402"/>
      <c r="I46" s="402"/>
      <c r="J46" s="402"/>
      <c r="K46" s="402"/>
      <c r="L46" s="402"/>
      <c r="M46" s="402"/>
      <c r="N46" s="402"/>
      <c r="P46" s="403"/>
      <c r="Q46" s="403"/>
      <c r="R46" s="403"/>
    </row>
    <row r="47" spans="4:18" hidden="1" x14ac:dyDescent="0.25">
      <c r="D47" s="425"/>
      <c r="E47" s="402"/>
      <c r="F47" s="402"/>
      <c r="G47" s="402"/>
      <c r="H47" s="402"/>
      <c r="I47" s="402"/>
      <c r="J47" s="402"/>
      <c r="K47" s="402"/>
      <c r="L47" s="402"/>
      <c r="M47" s="402"/>
      <c r="N47" s="402"/>
      <c r="P47" s="403"/>
      <c r="Q47" s="403"/>
      <c r="R47" s="403"/>
    </row>
    <row r="48" spans="4:18" hidden="1" x14ac:dyDescent="0.25">
      <c r="D48" s="425"/>
      <c r="E48" s="402"/>
      <c r="F48" s="402"/>
      <c r="G48" s="402"/>
      <c r="H48" s="402"/>
      <c r="I48" s="402"/>
      <c r="J48" s="402"/>
      <c r="K48" s="402"/>
      <c r="L48" s="402"/>
      <c r="M48" s="402"/>
      <c r="N48" s="402"/>
      <c r="P48" s="403"/>
      <c r="Q48" s="403"/>
      <c r="R48" s="403"/>
    </row>
    <row r="49" spans="4:18" hidden="1" x14ac:dyDescent="0.25">
      <c r="D49" s="425"/>
      <c r="E49" s="402"/>
      <c r="F49" s="402"/>
      <c r="G49" s="402"/>
      <c r="H49" s="402"/>
      <c r="I49" s="402"/>
      <c r="J49" s="402"/>
      <c r="K49" s="402"/>
      <c r="L49" s="402"/>
      <c r="M49" s="402"/>
      <c r="N49" s="402"/>
      <c r="P49" s="403"/>
      <c r="Q49" s="403"/>
      <c r="R49" s="403"/>
    </row>
  </sheetData>
  <mergeCells count="11">
    <mergeCell ref="A8:S8"/>
    <mergeCell ref="P6:Q6"/>
    <mergeCell ref="R6:S6"/>
    <mergeCell ref="A1:AB1"/>
    <mergeCell ref="D6:E6"/>
    <mergeCell ref="F6:G6"/>
    <mergeCell ref="H6:I6"/>
    <mergeCell ref="J6:K6"/>
    <mergeCell ref="L6:M6"/>
    <mergeCell ref="N6:O6"/>
    <mergeCell ref="P7:Q7"/>
  </mergeCells>
  <pageMargins left="0.7" right="0.7" top="0.75" bottom="0.75" header="0.3" footer="0.3"/>
  <pageSetup paperSize="9" orientation="landscape" r:id="rId1"/>
  <ignoredErrors>
    <ignoredError sqref="P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indexed="12"/>
    <pageSetUpPr fitToPage="1"/>
  </sheetPr>
  <dimension ref="A1"/>
  <sheetViews>
    <sheetView zoomScaleNormal="100" workbookViewId="0">
      <selection sqref="A1:V1"/>
    </sheetView>
  </sheetViews>
  <sheetFormatPr defaultRowHeight="12.75" x14ac:dyDescent="0.2"/>
  <cols>
    <col min="1" max="16384" width="9.140625" style="64"/>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00B050"/>
    <pageSetUpPr fitToPage="1"/>
  </sheetPr>
  <dimension ref="A1:AL36"/>
  <sheetViews>
    <sheetView zoomScaleNormal="100" workbookViewId="0"/>
  </sheetViews>
  <sheetFormatPr defaultRowHeight="12.75" x14ac:dyDescent="0.2"/>
  <cols>
    <col min="1" max="1" width="2.5703125" style="92" customWidth="1"/>
    <col min="2" max="2" width="4.7109375" style="92" customWidth="1"/>
    <col min="3" max="3" width="2.140625" style="156" customWidth="1"/>
    <col min="4" max="4" width="9.42578125" style="92" customWidth="1"/>
    <col min="5" max="6" width="4.42578125" style="92" customWidth="1"/>
    <col min="7" max="7" width="4.85546875" style="92" bestFit="1" customWidth="1"/>
    <col min="8" max="18" width="4.42578125" style="92" customWidth="1"/>
    <col min="19" max="19" width="4.5703125" style="92" customWidth="1"/>
    <col min="20" max="20" width="4.42578125" style="92" customWidth="1"/>
    <col min="21" max="24" width="9.140625" style="92"/>
    <col min="25" max="38" width="0" style="92" hidden="1" customWidth="1"/>
    <col min="39" max="16384" width="9.140625" style="92"/>
  </cols>
  <sheetData>
    <row r="1" spans="1:38" s="95" customFormat="1" ht="14.25" x14ac:dyDescent="0.2">
      <c r="A1" s="391" t="s">
        <v>321</v>
      </c>
      <c r="B1" s="93"/>
    </row>
    <row r="2" spans="1:38" s="95" customFormat="1" x14ac:dyDescent="0.2">
      <c r="A2" s="392" t="s">
        <v>322</v>
      </c>
      <c r="B2" s="392"/>
    </row>
    <row r="3" spans="1:38" x14ac:dyDescent="0.2">
      <c r="A3" s="132"/>
      <c r="B3" s="132"/>
      <c r="C3" s="241"/>
      <c r="D3" s="132"/>
    </row>
    <row r="4" spans="1:38" x14ac:dyDescent="0.2">
      <c r="A4" s="132"/>
      <c r="B4" s="132"/>
      <c r="C4" s="241"/>
      <c r="D4" s="132"/>
    </row>
    <row r="5" spans="1:38" x14ac:dyDescent="0.2">
      <c r="A5" s="235" t="s">
        <v>106</v>
      </c>
      <c r="B5" s="235"/>
      <c r="C5" s="235"/>
      <c r="D5" s="235"/>
      <c r="E5" s="527">
        <v>2009</v>
      </c>
      <c r="F5" s="527"/>
      <c r="G5" s="527">
        <v>2010</v>
      </c>
      <c r="H5" s="527"/>
      <c r="I5" s="527">
        <v>2011</v>
      </c>
      <c r="J5" s="527"/>
      <c r="K5" s="527">
        <v>2012</v>
      </c>
      <c r="L5" s="527"/>
      <c r="M5" s="527">
        <v>2013</v>
      </c>
      <c r="N5" s="527"/>
      <c r="O5" s="527">
        <v>2014</v>
      </c>
      <c r="P5" s="527"/>
      <c r="Q5" s="344" t="s">
        <v>178</v>
      </c>
      <c r="R5" s="348"/>
      <c r="S5" s="527">
        <v>2016</v>
      </c>
      <c r="T5" s="527"/>
    </row>
    <row r="6" spans="1:38" s="236" customFormat="1" ht="25.5" customHeight="1" x14ac:dyDescent="0.2">
      <c r="A6" s="530" t="s">
        <v>192</v>
      </c>
      <c r="B6" s="530"/>
      <c r="C6" s="530"/>
      <c r="D6" s="530"/>
      <c r="E6" s="332">
        <v>18.709</v>
      </c>
      <c r="F6" s="333">
        <v>0.49299999999999999</v>
      </c>
      <c r="G6" s="332">
        <v>18.611999999999998</v>
      </c>
      <c r="H6" s="333">
        <v>0.16900000000000001</v>
      </c>
      <c r="I6" s="332">
        <v>17.274999999999999</v>
      </c>
      <c r="J6" s="333">
        <v>0.41299999999999998</v>
      </c>
      <c r="K6" s="332">
        <v>16.774000000000001</v>
      </c>
      <c r="L6" s="333">
        <v>0.38300000000000001</v>
      </c>
      <c r="M6" s="332">
        <v>16.654</v>
      </c>
      <c r="N6" s="333">
        <v>0.40200000000000002</v>
      </c>
      <c r="O6" s="332">
        <v>15.904999999999999</v>
      </c>
      <c r="P6" s="333">
        <v>0.36199999999999999</v>
      </c>
      <c r="Q6" s="349">
        <v>16.035</v>
      </c>
      <c r="R6" s="350"/>
      <c r="S6" s="332">
        <v>16.204000000000001</v>
      </c>
      <c r="T6" s="333">
        <v>0.38500000000000001</v>
      </c>
    </row>
    <row r="7" spans="1:38" x14ac:dyDescent="0.2">
      <c r="A7" s="122"/>
      <c r="B7" s="122"/>
      <c r="C7" s="238" t="s">
        <v>73</v>
      </c>
      <c r="D7" s="154">
        <v>1940</v>
      </c>
      <c r="E7" s="322">
        <v>24.43</v>
      </c>
      <c r="F7" s="321">
        <v>1.2829999999999999</v>
      </c>
      <c r="G7" s="322">
        <v>22.791</v>
      </c>
      <c r="H7" s="321">
        <v>0.32500000000000001</v>
      </c>
      <c r="I7" s="322">
        <v>20.968</v>
      </c>
      <c r="J7" s="321">
        <v>0.95399999999999996</v>
      </c>
      <c r="K7" s="322">
        <v>20.34</v>
      </c>
      <c r="L7" s="321">
        <v>0.91700000000000004</v>
      </c>
      <c r="M7" s="322">
        <v>20.491</v>
      </c>
      <c r="N7" s="321">
        <v>0.91900000000000004</v>
      </c>
      <c r="O7" s="322">
        <v>19.341999999999999</v>
      </c>
      <c r="P7" s="321">
        <v>0.84699999999999998</v>
      </c>
      <c r="Q7" s="351">
        <v>19.513999999999999</v>
      </c>
      <c r="R7" s="352"/>
      <c r="S7" s="322">
        <v>19.521000000000001</v>
      </c>
      <c r="T7" s="321">
        <v>0.89100000000000001</v>
      </c>
    </row>
    <row r="8" spans="1:38" x14ac:dyDescent="0.2">
      <c r="A8" s="120"/>
      <c r="B8" s="243">
        <v>1941</v>
      </c>
      <c r="C8" s="238" t="s">
        <v>73</v>
      </c>
      <c r="D8" s="253">
        <v>1960</v>
      </c>
      <c r="E8" s="322">
        <v>20.024000000000001</v>
      </c>
      <c r="F8" s="321">
        <v>1.2949999999999999</v>
      </c>
      <c r="G8" s="322">
        <v>20.288</v>
      </c>
      <c r="H8" s="321">
        <v>0.38700000000000001</v>
      </c>
      <c r="I8" s="322">
        <v>18.713000000000001</v>
      </c>
      <c r="J8" s="321">
        <v>1.4039999999999999</v>
      </c>
      <c r="K8" s="322">
        <v>18.562999999999999</v>
      </c>
      <c r="L8" s="321">
        <v>1.179</v>
      </c>
      <c r="M8" s="322">
        <v>18.315999999999999</v>
      </c>
      <c r="N8" s="321">
        <v>1.508</v>
      </c>
      <c r="O8" s="322">
        <v>16.684999999999999</v>
      </c>
      <c r="P8" s="321">
        <v>1.0429999999999999</v>
      </c>
      <c r="Q8" s="351">
        <v>16.786000000000001</v>
      </c>
      <c r="R8" s="352"/>
      <c r="S8" s="322">
        <v>17.506</v>
      </c>
      <c r="T8" s="321">
        <v>1.2430000000000001</v>
      </c>
    </row>
    <row r="9" spans="1:38" x14ac:dyDescent="0.2">
      <c r="A9" s="120"/>
      <c r="B9" s="154">
        <v>1961</v>
      </c>
      <c r="C9" s="238" t="s">
        <v>73</v>
      </c>
      <c r="D9" s="254">
        <v>1970</v>
      </c>
      <c r="E9" s="322">
        <v>17.777000000000001</v>
      </c>
      <c r="F9" s="321">
        <v>1.512</v>
      </c>
      <c r="G9" s="322">
        <v>17.782</v>
      </c>
      <c r="H9" s="321">
        <v>0.40300000000000002</v>
      </c>
      <c r="I9" s="322">
        <v>16.425999999999998</v>
      </c>
      <c r="J9" s="321">
        <v>1.0489999999999999</v>
      </c>
      <c r="K9" s="322">
        <v>16.829999999999998</v>
      </c>
      <c r="L9" s="321">
        <v>1.125</v>
      </c>
      <c r="M9" s="322">
        <v>15.941000000000001</v>
      </c>
      <c r="N9" s="321">
        <v>0.95799999999999996</v>
      </c>
      <c r="O9" s="322">
        <v>16.038</v>
      </c>
      <c r="P9" s="321">
        <v>0.97199999999999998</v>
      </c>
      <c r="Q9" s="351">
        <v>16.164999999999999</v>
      </c>
      <c r="R9" s="352"/>
      <c r="S9" s="322">
        <v>16.125</v>
      </c>
      <c r="T9" s="321">
        <v>1.004</v>
      </c>
    </row>
    <row r="10" spans="1:38" x14ac:dyDescent="0.2">
      <c r="A10" s="120"/>
      <c r="B10" s="154">
        <v>1971</v>
      </c>
      <c r="C10" s="238" t="s">
        <v>73</v>
      </c>
      <c r="D10" s="154">
        <v>1980</v>
      </c>
      <c r="E10" s="322">
        <v>15.808999999999999</v>
      </c>
      <c r="F10" s="321">
        <v>0.80900000000000005</v>
      </c>
      <c r="G10" s="322">
        <v>16.407</v>
      </c>
      <c r="H10" s="321">
        <v>0.249</v>
      </c>
      <c r="I10" s="322">
        <v>15.121</v>
      </c>
      <c r="J10" s="321">
        <v>0.69899999999999995</v>
      </c>
      <c r="K10" s="322">
        <v>14.416</v>
      </c>
      <c r="L10" s="321">
        <v>0.60399999999999998</v>
      </c>
      <c r="M10" s="322">
        <v>14.323</v>
      </c>
      <c r="N10" s="321">
        <v>0.67600000000000005</v>
      </c>
      <c r="O10" s="322">
        <v>13.821</v>
      </c>
      <c r="P10" s="321">
        <v>0.72</v>
      </c>
      <c r="Q10" s="351">
        <v>13.945</v>
      </c>
      <c r="R10" s="352"/>
      <c r="S10" s="322">
        <v>14.279</v>
      </c>
      <c r="T10" s="321">
        <v>0.75800000000000001</v>
      </c>
    </row>
    <row r="11" spans="1:38" x14ac:dyDescent="0.2">
      <c r="A11" s="120"/>
      <c r="B11" s="154">
        <v>1981</v>
      </c>
      <c r="C11" s="238" t="s">
        <v>73</v>
      </c>
      <c r="D11" s="154">
        <v>1990</v>
      </c>
      <c r="E11" s="322">
        <v>14.433</v>
      </c>
      <c r="F11" s="321">
        <v>0.995</v>
      </c>
      <c r="G11" s="322">
        <v>14.894</v>
      </c>
      <c r="H11" s="321">
        <v>0.39400000000000002</v>
      </c>
      <c r="I11" s="322">
        <v>13.744999999999999</v>
      </c>
      <c r="J11" s="321">
        <v>0.68700000000000006</v>
      </c>
      <c r="K11" s="322">
        <v>13.273</v>
      </c>
      <c r="L11" s="321">
        <v>0.65900000000000003</v>
      </c>
      <c r="M11" s="322">
        <v>13.329000000000001</v>
      </c>
      <c r="N11" s="321">
        <v>0.77700000000000002</v>
      </c>
      <c r="O11" s="322">
        <v>13.496</v>
      </c>
      <c r="P11" s="321">
        <v>0.99099999999999999</v>
      </c>
      <c r="Q11" s="351">
        <v>13.596</v>
      </c>
      <c r="R11" s="352"/>
      <c r="S11" s="322">
        <v>12.882999999999999</v>
      </c>
      <c r="T11" s="321">
        <v>0.77700000000000002</v>
      </c>
    </row>
    <row r="12" spans="1:38" x14ac:dyDescent="0.2">
      <c r="A12" s="120"/>
      <c r="B12" s="154">
        <v>1991</v>
      </c>
      <c r="C12" s="238" t="s">
        <v>73</v>
      </c>
      <c r="D12" s="154">
        <v>2000</v>
      </c>
      <c r="E12" s="322">
        <v>14.021000000000001</v>
      </c>
      <c r="F12" s="321">
        <v>0.999</v>
      </c>
      <c r="G12" s="322">
        <v>14.683</v>
      </c>
      <c r="H12" s="321">
        <v>0.65600000000000003</v>
      </c>
      <c r="I12" s="322">
        <v>14.388</v>
      </c>
      <c r="J12" s="321">
        <v>1.284</v>
      </c>
      <c r="K12" s="322">
        <v>14.284000000000001</v>
      </c>
      <c r="L12" s="321">
        <v>1.1140000000000001</v>
      </c>
      <c r="M12" s="322">
        <v>13.45</v>
      </c>
      <c r="N12" s="321">
        <v>1.103</v>
      </c>
      <c r="O12" s="322">
        <v>13.042999999999999</v>
      </c>
      <c r="P12" s="321">
        <v>0.878</v>
      </c>
      <c r="Q12" s="351">
        <v>13.159000000000001</v>
      </c>
      <c r="R12" s="352"/>
      <c r="S12" s="322">
        <v>13.445</v>
      </c>
      <c r="T12" s="321">
        <v>1.248</v>
      </c>
    </row>
    <row r="13" spans="1:38" x14ac:dyDescent="0.2">
      <c r="A13" s="120"/>
      <c r="B13" s="154">
        <v>2001</v>
      </c>
      <c r="C13" s="238" t="s">
        <v>73</v>
      </c>
      <c r="D13" s="154">
        <v>2010</v>
      </c>
      <c r="E13" s="322">
        <v>13.694000000000001</v>
      </c>
      <c r="F13" s="321">
        <v>1.147</v>
      </c>
      <c r="G13" s="322">
        <v>14.471</v>
      </c>
      <c r="H13" s="321">
        <v>0.46</v>
      </c>
      <c r="I13" s="322">
        <v>14.750999999999999</v>
      </c>
      <c r="J13" s="321">
        <v>1.3560000000000001</v>
      </c>
      <c r="K13" s="322">
        <v>13.773</v>
      </c>
      <c r="L13" s="321">
        <v>1.3280000000000001</v>
      </c>
      <c r="M13" s="322">
        <v>13.94</v>
      </c>
      <c r="N13" s="321">
        <v>0.84299999999999997</v>
      </c>
      <c r="O13" s="322">
        <v>13.177</v>
      </c>
      <c r="P13" s="321">
        <v>0.748</v>
      </c>
      <c r="Q13" s="351">
        <v>13.257999999999999</v>
      </c>
      <c r="R13" s="352"/>
      <c r="S13" s="322">
        <v>14.680999999999999</v>
      </c>
      <c r="T13" s="321">
        <v>1.0740000000000001</v>
      </c>
    </row>
    <row r="14" spans="1:38" x14ac:dyDescent="0.2">
      <c r="A14" s="120"/>
      <c r="B14" s="154">
        <v>2011</v>
      </c>
      <c r="C14" s="238" t="s">
        <v>73</v>
      </c>
      <c r="D14" s="154">
        <v>2015</v>
      </c>
      <c r="E14" s="322" t="s">
        <v>73</v>
      </c>
      <c r="F14" s="321"/>
      <c r="G14" s="322" t="s">
        <v>73</v>
      </c>
      <c r="H14" s="321"/>
      <c r="I14" s="322" t="s">
        <v>11</v>
      </c>
      <c r="J14" s="321" t="s">
        <v>65</v>
      </c>
      <c r="K14" s="322">
        <v>8.1050000000000004</v>
      </c>
      <c r="L14" s="321">
        <v>2.8490000000000002</v>
      </c>
      <c r="M14" s="322">
        <v>11.05</v>
      </c>
      <c r="N14" s="321">
        <v>3.0169999999999999</v>
      </c>
      <c r="O14" s="322">
        <v>11.587999999999999</v>
      </c>
      <c r="P14" s="321">
        <v>1.675</v>
      </c>
      <c r="Q14" s="351">
        <v>11.733000000000001</v>
      </c>
      <c r="R14" s="352"/>
      <c r="S14" s="322">
        <v>12.037000000000001</v>
      </c>
      <c r="T14" s="321">
        <v>1.619</v>
      </c>
      <c r="V14" s="120"/>
      <c r="W14" s="120"/>
      <c r="X14" s="120"/>
      <c r="Y14" s="120"/>
      <c r="Z14" s="120"/>
      <c r="AA14" s="120"/>
      <c r="AB14" s="120"/>
      <c r="AC14" s="120"/>
      <c r="AD14" s="120"/>
      <c r="AE14" s="120"/>
      <c r="AF14" s="120"/>
      <c r="AG14" s="120"/>
      <c r="AH14" s="120"/>
      <c r="AI14" s="120"/>
      <c r="AJ14" s="120"/>
      <c r="AK14" s="120"/>
      <c r="AL14" s="120"/>
    </row>
    <row r="15" spans="1:38" x14ac:dyDescent="0.2">
      <c r="A15" s="120" t="s">
        <v>113</v>
      </c>
      <c r="B15" s="154"/>
      <c r="C15" s="238"/>
      <c r="D15" s="120"/>
      <c r="E15" s="322">
        <v>21.056000000000001</v>
      </c>
      <c r="F15" s="321">
        <v>4.0890000000000004</v>
      </c>
      <c r="G15" s="322">
        <v>20.006</v>
      </c>
      <c r="H15" s="321">
        <v>2.1150000000000002</v>
      </c>
      <c r="I15" s="322">
        <v>15.782</v>
      </c>
      <c r="J15" s="321">
        <v>4.8570000000000002</v>
      </c>
      <c r="K15" s="322">
        <v>12.115</v>
      </c>
      <c r="L15" s="321">
        <v>4.0140000000000002</v>
      </c>
      <c r="M15" s="322">
        <v>11.526</v>
      </c>
      <c r="N15" s="321">
        <v>6.6689999999999996</v>
      </c>
      <c r="O15" s="322">
        <v>12.250999999999999</v>
      </c>
      <c r="P15" s="321">
        <v>2.9590000000000001</v>
      </c>
      <c r="Q15" s="351">
        <v>12.458</v>
      </c>
      <c r="R15" s="352"/>
      <c r="S15" s="322">
        <v>17.526</v>
      </c>
      <c r="T15" s="321">
        <v>7.2439999999999998</v>
      </c>
      <c r="V15" s="120"/>
      <c r="W15" s="120"/>
      <c r="X15" s="120"/>
      <c r="Y15" s="120"/>
      <c r="Z15" s="120"/>
      <c r="AA15" s="120"/>
      <c r="AB15" s="120"/>
      <c r="AC15" s="120"/>
      <c r="AD15" s="120"/>
      <c r="AE15" s="120"/>
      <c r="AF15" s="120"/>
      <c r="AG15" s="120"/>
      <c r="AH15" s="120"/>
      <c r="AI15" s="120"/>
      <c r="AJ15" s="120"/>
      <c r="AK15" s="120"/>
      <c r="AL15" s="120"/>
    </row>
    <row r="16" spans="1:38" x14ac:dyDescent="0.2">
      <c r="A16" s="235" t="s">
        <v>107</v>
      </c>
      <c r="B16" s="235"/>
      <c r="C16" s="235"/>
      <c r="D16" s="235"/>
      <c r="E16" s="527">
        <v>2009</v>
      </c>
      <c r="F16" s="527"/>
      <c r="G16" s="527">
        <v>2010</v>
      </c>
      <c r="H16" s="527"/>
      <c r="I16" s="527">
        <v>2011</v>
      </c>
      <c r="J16" s="527"/>
      <c r="K16" s="527">
        <v>2012</v>
      </c>
      <c r="L16" s="527"/>
      <c r="M16" s="527">
        <v>2013</v>
      </c>
      <c r="N16" s="527"/>
      <c r="O16" s="527">
        <v>2014</v>
      </c>
      <c r="P16" s="527"/>
      <c r="Q16" s="528" t="s">
        <v>178</v>
      </c>
      <c r="R16" s="528"/>
      <c r="S16" s="527">
        <v>2016</v>
      </c>
      <c r="T16" s="527"/>
    </row>
    <row r="17" spans="1:38" ht="25.5" customHeight="1" x14ac:dyDescent="0.2">
      <c r="A17" s="530" t="s">
        <v>192</v>
      </c>
      <c r="B17" s="530"/>
      <c r="C17" s="530"/>
      <c r="D17" s="530"/>
      <c r="E17" s="332">
        <v>19.236999999999998</v>
      </c>
      <c r="F17" s="333">
        <v>0.50600000000000001</v>
      </c>
      <c r="G17" s="332">
        <v>17.338999999999999</v>
      </c>
      <c r="H17" s="333">
        <v>0.155</v>
      </c>
      <c r="I17" s="332">
        <v>18.466999999999999</v>
      </c>
      <c r="J17" s="333">
        <v>0.441</v>
      </c>
      <c r="K17" s="332">
        <v>17.007000000000001</v>
      </c>
      <c r="L17" s="333">
        <v>0.38800000000000001</v>
      </c>
      <c r="M17" s="332">
        <v>17.120999999999999</v>
      </c>
      <c r="N17" s="333">
        <v>0.41199999999999998</v>
      </c>
      <c r="O17" s="332">
        <v>17.454000000000001</v>
      </c>
      <c r="P17" s="333">
        <v>0.39800000000000002</v>
      </c>
      <c r="Q17" s="349" t="s">
        <v>73</v>
      </c>
      <c r="R17" s="350"/>
      <c r="S17" s="332">
        <v>16.748999999999999</v>
      </c>
      <c r="T17" s="333">
        <v>0.39800000000000002</v>
      </c>
      <c r="V17" s="340"/>
      <c r="W17" s="340"/>
      <c r="X17" s="431"/>
      <c r="Y17" s="431"/>
      <c r="Z17" s="431"/>
      <c r="AA17" s="431"/>
      <c r="AB17" s="431"/>
      <c r="AC17" s="431"/>
      <c r="AD17" s="431"/>
      <c r="AE17" s="431"/>
      <c r="AF17" s="431"/>
      <c r="AG17" s="431"/>
      <c r="AH17" s="431"/>
      <c r="AI17" s="431"/>
      <c r="AJ17" s="431"/>
      <c r="AK17" s="431"/>
      <c r="AL17" s="431"/>
    </row>
    <row r="18" spans="1:38" x14ac:dyDescent="0.2">
      <c r="A18" s="122"/>
      <c r="B18" s="122"/>
      <c r="C18" s="238" t="s">
        <v>73</v>
      </c>
      <c r="D18" s="154">
        <v>1940</v>
      </c>
      <c r="E18" s="322">
        <v>25.116</v>
      </c>
      <c r="F18" s="321">
        <v>1.3169999999999999</v>
      </c>
      <c r="G18" s="322">
        <v>21.225000000000001</v>
      </c>
      <c r="H18" s="321">
        <v>0.29799999999999999</v>
      </c>
      <c r="I18" s="322">
        <v>22.428000000000001</v>
      </c>
      <c r="J18" s="321">
        <v>1.022</v>
      </c>
      <c r="K18" s="322">
        <v>20.635999999999999</v>
      </c>
      <c r="L18" s="321">
        <v>0.93</v>
      </c>
      <c r="M18" s="322">
        <v>21.064</v>
      </c>
      <c r="N18" s="321">
        <v>0.94599999999999995</v>
      </c>
      <c r="O18" s="322">
        <v>21.224</v>
      </c>
      <c r="P18" s="321">
        <v>0.93</v>
      </c>
      <c r="Q18" s="351" t="s">
        <v>73</v>
      </c>
      <c r="R18" s="352"/>
      <c r="S18" s="322">
        <v>20.172999999999998</v>
      </c>
      <c r="T18" s="321">
        <v>0.92200000000000004</v>
      </c>
      <c r="V18" s="120"/>
      <c r="W18" s="120"/>
      <c r="X18" s="120"/>
      <c r="Y18" s="120"/>
      <c r="Z18" s="120"/>
      <c r="AA18" s="120"/>
      <c r="AB18" s="120"/>
      <c r="AC18" s="120"/>
      <c r="AD18" s="120"/>
      <c r="AE18" s="120"/>
      <c r="AF18" s="120"/>
      <c r="AG18" s="120"/>
      <c r="AH18" s="120"/>
      <c r="AI18" s="120"/>
      <c r="AJ18" s="120"/>
      <c r="AK18" s="120"/>
      <c r="AL18" s="120"/>
    </row>
    <row r="19" spans="1:38" x14ac:dyDescent="0.2">
      <c r="A19" s="120"/>
      <c r="B19" s="243">
        <v>1941</v>
      </c>
      <c r="C19" s="238" t="s">
        <v>73</v>
      </c>
      <c r="D19" s="253">
        <v>1960</v>
      </c>
      <c r="E19" s="322">
        <v>20.573</v>
      </c>
      <c r="F19" s="321">
        <v>1.331</v>
      </c>
      <c r="G19" s="322">
        <v>18.913</v>
      </c>
      <c r="H19" s="321">
        <v>0.35699999999999998</v>
      </c>
      <c r="I19" s="322">
        <v>19.986000000000001</v>
      </c>
      <c r="J19" s="321">
        <v>1.4930000000000001</v>
      </c>
      <c r="K19" s="322">
        <v>18.809999999999999</v>
      </c>
      <c r="L19" s="321">
        <v>1.194</v>
      </c>
      <c r="M19" s="322">
        <v>18.838000000000001</v>
      </c>
      <c r="N19" s="321">
        <v>1.534</v>
      </c>
      <c r="O19" s="322">
        <v>18.259</v>
      </c>
      <c r="P19" s="321">
        <v>1.143</v>
      </c>
      <c r="Q19" s="351" t="s">
        <v>73</v>
      </c>
      <c r="R19" s="352"/>
      <c r="S19" s="322">
        <v>18.087</v>
      </c>
      <c r="T19" s="321">
        <v>1.2809999999999999</v>
      </c>
      <c r="V19" s="120"/>
      <c r="W19" s="120"/>
      <c r="X19" s="120"/>
      <c r="Y19" s="120"/>
      <c r="Z19" s="120"/>
      <c r="AA19" s="120"/>
      <c r="AB19" s="120"/>
      <c r="AC19" s="120"/>
      <c r="AD19" s="120"/>
      <c r="AE19" s="120"/>
      <c r="AF19" s="120"/>
      <c r="AG19" s="120"/>
      <c r="AH19" s="120"/>
      <c r="AI19" s="120"/>
      <c r="AJ19" s="120"/>
      <c r="AK19" s="120"/>
      <c r="AL19" s="120"/>
    </row>
    <row r="20" spans="1:38" x14ac:dyDescent="0.2">
      <c r="A20" s="120"/>
      <c r="B20" s="154">
        <v>1961</v>
      </c>
      <c r="C20" s="238" t="s">
        <v>73</v>
      </c>
      <c r="D20" s="254">
        <v>1970</v>
      </c>
      <c r="E20" s="322">
        <v>18.294</v>
      </c>
      <c r="F20" s="321">
        <v>1.5549999999999999</v>
      </c>
      <c r="G20" s="322">
        <v>16.558</v>
      </c>
      <c r="H20" s="321">
        <v>0.374</v>
      </c>
      <c r="I20" s="322">
        <v>17.559000000000001</v>
      </c>
      <c r="J20" s="321">
        <v>1.121</v>
      </c>
      <c r="K20" s="322">
        <v>17.062000000000001</v>
      </c>
      <c r="L20" s="321">
        <v>1.137</v>
      </c>
      <c r="M20" s="322">
        <v>16.384</v>
      </c>
      <c r="N20" s="321">
        <v>0.98299999999999998</v>
      </c>
      <c r="O20" s="322">
        <v>17.617000000000001</v>
      </c>
      <c r="P20" s="321">
        <v>1.0649999999999999</v>
      </c>
      <c r="Q20" s="351" t="s">
        <v>73</v>
      </c>
      <c r="R20" s="352"/>
      <c r="S20" s="322">
        <v>16.673999999999999</v>
      </c>
      <c r="T20" s="321">
        <v>1.038</v>
      </c>
      <c r="V20" s="120"/>
      <c r="W20" s="120"/>
      <c r="X20" s="120"/>
      <c r="Y20" s="120"/>
      <c r="Z20" s="120"/>
      <c r="AA20" s="120"/>
      <c r="AB20" s="120"/>
      <c r="AC20" s="120"/>
      <c r="AD20" s="120"/>
      <c r="AE20" s="120"/>
      <c r="AF20" s="120"/>
      <c r="AG20" s="120"/>
      <c r="AH20" s="120"/>
      <c r="AI20" s="120"/>
      <c r="AJ20" s="120"/>
      <c r="AK20" s="120"/>
      <c r="AL20" s="120"/>
    </row>
    <row r="21" spans="1:38" x14ac:dyDescent="0.2">
      <c r="A21" s="120"/>
      <c r="B21" s="154">
        <v>1971</v>
      </c>
      <c r="C21" s="238" t="s">
        <v>73</v>
      </c>
      <c r="D21" s="154">
        <v>1980</v>
      </c>
      <c r="E21" s="322">
        <v>16.248999999999999</v>
      </c>
      <c r="F21" s="321">
        <v>0.83199999999999996</v>
      </c>
      <c r="G21" s="322">
        <v>15.289</v>
      </c>
      <c r="H21" s="321">
        <v>0.23599999999999999</v>
      </c>
      <c r="I21" s="322">
        <v>16.161999999999999</v>
      </c>
      <c r="J21" s="321">
        <v>0.747</v>
      </c>
      <c r="K21" s="322">
        <v>14.615</v>
      </c>
      <c r="L21" s="321">
        <v>0.61199999999999999</v>
      </c>
      <c r="M21" s="322">
        <v>14.747</v>
      </c>
      <c r="N21" s="321">
        <v>0.69699999999999995</v>
      </c>
      <c r="O21" s="322">
        <v>15.185</v>
      </c>
      <c r="P21" s="321">
        <v>0.79200000000000004</v>
      </c>
      <c r="Q21" s="351" t="s">
        <v>73</v>
      </c>
      <c r="R21" s="352"/>
      <c r="S21" s="322">
        <v>14.769</v>
      </c>
      <c r="T21" s="321">
        <v>0.78500000000000003</v>
      </c>
      <c r="V21" s="120"/>
      <c r="W21" s="120"/>
      <c r="X21" s="120"/>
      <c r="Y21" s="120"/>
      <c r="Z21" s="120"/>
      <c r="AA21" s="120"/>
      <c r="AB21" s="120"/>
      <c r="AC21" s="120"/>
      <c r="AD21" s="120"/>
      <c r="AE21" s="120"/>
      <c r="AF21" s="120"/>
      <c r="AG21" s="120"/>
      <c r="AH21" s="120"/>
      <c r="AI21" s="120"/>
      <c r="AJ21" s="120"/>
      <c r="AK21" s="120"/>
      <c r="AL21" s="120"/>
    </row>
    <row r="22" spans="1:38" x14ac:dyDescent="0.2">
      <c r="A22" s="120"/>
      <c r="B22" s="154">
        <v>1981</v>
      </c>
      <c r="C22" s="238" t="s">
        <v>73</v>
      </c>
      <c r="D22" s="154">
        <v>1990</v>
      </c>
      <c r="E22" s="322">
        <v>14.839</v>
      </c>
      <c r="F22" s="321">
        <v>1.0189999999999999</v>
      </c>
      <c r="G22" s="322">
        <v>13.875999999999999</v>
      </c>
      <c r="H22" s="321">
        <v>0.36699999999999999</v>
      </c>
      <c r="I22" s="322">
        <v>14.692</v>
      </c>
      <c r="J22" s="321">
        <v>0.73399999999999999</v>
      </c>
      <c r="K22" s="322">
        <v>13.468</v>
      </c>
      <c r="L22" s="321">
        <v>0.66600000000000004</v>
      </c>
      <c r="M22" s="322">
        <v>13.680999999999999</v>
      </c>
      <c r="N22" s="321">
        <v>0.78900000000000003</v>
      </c>
      <c r="O22" s="322">
        <v>14.798</v>
      </c>
      <c r="P22" s="321">
        <v>1.093</v>
      </c>
      <c r="Q22" s="351" t="s">
        <v>73</v>
      </c>
      <c r="R22" s="352"/>
      <c r="S22" s="322">
        <v>13.303000000000001</v>
      </c>
      <c r="T22" s="321">
        <v>0.80200000000000005</v>
      </c>
      <c r="V22" s="120"/>
      <c r="W22" s="120"/>
      <c r="X22" s="120"/>
      <c r="Y22" s="120"/>
      <c r="Z22" s="120"/>
      <c r="AA22" s="120"/>
      <c r="AB22" s="120"/>
      <c r="AC22" s="120"/>
      <c r="AD22" s="120"/>
      <c r="AE22" s="120"/>
      <c r="AF22" s="120"/>
      <c r="AG22" s="120"/>
      <c r="AH22" s="120"/>
      <c r="AI22" s="120"/>
      <c r="AJ22" s="120"/>
      <c r="AK22" s="120"/>
      <c r="AL22" s="120"/>
    </row>
    <row r="23" spans="1:38" x14ac:dyDescent="0.2">
      <c r="A23" s="120"/>
      <c r="B23" s="154">
        <v>1991</v>
      </c>
      <c r="C23" s="238" t="s">
        <v>73</v>
      </c>
      <c r="D23" s="154">
        <v>2000</v>
      </c>
      <c r="E23" s="322">
        <v>14.461</v>
      </c>
      <c r="F23" s="321">
        <v>1.0309999999999999</v>
      </c>
      <c r="G23" s="322">
        <v>13.683999999999999</v>
      </c>
      <c r="H23" s="321">
        <v>0.61399999999999999</v>
      </c>
      <c r="I23" s="322">
        <v>15.37</v>
      </c>
      <c r="J23" s="321">
        <v>1.37</v>
      </c>
      <c r="K23" s="322">
        <v>14.444000000000001</v>
      </c>
      <c r="L23" s="321">
        <v>1.123</v>
      </c>
      <c r="M23" s="322">
        <v>13.805</v>
      </c>
      <c r="N23" s="321">
        <v>1.127</v>
      </c>
      <c r="O23" s="322">
        <v>14.332000000000001</v>
      </c>
      <c r="P23" s="321">
        <v>0.97</v>
      </c>
      <c r="Q23" s="351" t="s">
        <v>73</v>
      </c>
      <c r="R23" s="352"/>
      <c r="S23" s="322">
        <v>13.897</v>
      </c>
      <c r="T23" s="321">
        <v>1.2889999999999999</v>
      </c>
      <c r="V23" s="120"/>
      <c r="W23" s="120"/>
      <c r="X23" s="120"/>
      <c r="Y23" s="120"/>
      <c r="Z23" s="120"/>
      <c r="AA23" s="120"/>
      <c r="AB23" s="120"/>
      <c r="AC23" s="120"/>
      <c r="AD23" s="120"/>
      <c r="AE23" s="120"/>
      <c r="AF23" s="120"/>
      <c r="AG23" s="120"/>
      <c r="AH23" s="120"/>
      <c r="AI23" s="120"/>
      <c r="AJ23" s="120"/>
      <c r="AK23" s="120"/>
      <c r="AL23" s="120"/>
    </row>
    <row r="24" spans="1:38" x14ac:dyDescent="0.2">
      <c r="A24" s="120"/>
      <c r="B24" s="154">
        <v>2001</v>
      </c>
      <c r="C24" s="238" t="s">
        <v>73</v>
      </c>
      <c r="D24" s="154">
        <v>2010</v>
      </c>
      <c r="E24" s="322">
        <v>14.073</v>
      </c>
      <c r="F24" s="321">
        <v>1.1719999999999999</v>
      </c>
      <c r="G24" s="322">
        <v>13.468999999999999</v>
      </c>
      <c r="H24" s="321">
        <v>0.42799999999999999</v>
      </c>
      <c r="I24" s="322">
        <v>15.760999999999999</v>
      </c>
      <c r="J24" s="321">
        <v>1.45</v>
      </c>
      <c r="K24" s="322">
        <v>13.955</v>
      </c>
      <c r="L24" s="321">
        <v>1.3560000000000001</v>
      </c>
      <c r="M24" s="322">
        <v>14.302</v>
      </c>
      <c r="N24" s="321">
        <v>0.86699999999999999</v>
      </c>
      <c r="O24" s="322">
        <v>14.448</v>
      </c>
      <c r="P24" s="321">
        <v>0.82699999999999996</v>
      </c>
      <c r="Q24" s="351" t="s">
        <v>73</v>
      </c>
      <c r="R24" s="352"/>
      <c r="S24" s="322">
        <v>15.186</v>
      </c>
      <c r="T24" s="321">
        <v>1.1100000000000001</v>
      </c>
      <c r="V24" s="120"/>
      <c r="W24" s="120"/>
      <c r="X24" s="120"/>
      <c r="Y24" s="120"/>
      <c r="Z24" s="120"/>
      <c r="AA24" s="120"/>
      <c r="AB24" s="120"/>
      <c r="AC24" s="120"/>
      <c r="AD24" s="120"/>
      <c r="AE24" s="120"/>
      <c r="AF24" s="120"/>
      <c r="AG24" s="120"/>
      <c r="AH24" s="120"/>
      <c r="AI24" s="120"/>
      <c r="AJ24" s="120"/>
      <c r="AK24" s="120"/>
      <c r="AL24" s="120"/>
    </row>
    <row r="25" spans="1:38" x14ac:dyDescent="0.2">
      <c r="A25" s="120"/>
      <c r="B25" s="154">
        <v>2011</v>
      </c>
      <c r="C25" s="238" t="s">
        <v>73</v>
      </c>
      <c r="D25" s="154">
        <v>2015</v>
      </c>
      <c r="E25" s="322" t="s">
        <v>73</v>
      </c>
      <c r="F25" s="321"/>
      <c r="G25" s="322" t="s">
        <v>73</v>
      </c>
      <c r="H25" s="321"/>
      <c r="I25" s="322" t="s">
        <v>11</v>
      </c>
      <c r="J25" s="321" t="s">
        <v>65</v>
      </c>
      <c r="K25" s="322">
        <v>8.1769999999999996</v>
      </c>
      <c r="L25" s="321">
        <v>2.855</v>
      </c>
      <c r="M25" s="322">
        <v>11.37</v>
      </c>
      <c r="N25" s="321">
        <v>3.0939999999999999</v>
      </c>
      <c r="O25" s="322">
        <v>12.785</v>
      </c>
      <c r="P25" s="321">
        <v>1.8420000000000001</v>
      </c>
      <c r="Q25" s="351" t="s">
        <v>73</v>
      </c>
      <c r="R25" s="352"/>
      <c r="S25" s="322">
        <v>12.436999999999999</v>
      </c>
      <c r="T25" s="321">
        <v>1.67</v>
      </c>
      <c r="V25" s="120"/>
      <c r="W25" s="120"/>
      <c r="X25" s="120"/>
      <c r="Y25" s="120"/>
      <c r="Z25" s="120"/>
      <c r="AA25" s="120"/>
      <c r="AB25" s="120"/>
      <c r="AC25" s="120"/>
      <c r="AD25" s="120"/>
      <c r="AE25" s="120"/>
      <c r="AF25" s="120"/>
      <c r="AG25" s="120"/>
      <c r="AH25" s="120"/>
      <c r="AI25" s="120"/>
      <c r="AJ25" s="120"/>
      <c r="AK25" s="120"/>
      <c r="AL25" s="120"/>
    </row>
    <row r="26" spans="1:38" x14ac:dyDescent="0.2">
      <c r="A26" s="217" t="s">
        <v>113</v>
      </c>
      <c r="B26" s="239"/>
      <c r="C26" s="240"/>
      <c r="D26" s="217"/>
      <c r="E26" s="322">
        <v>21.696999999999999</v>
      </c>
      <c r="F26" s="321">
        <v>4.2590000000000003</v>
      </c>
      <c r="G26" s="322">
        <v>18.741</v>
      </c>
      <c r="H26" s="321">
        <v>1.988</v>
      </c>
      <c r="I26" s="322">
        <v>16.885999999999999</v>
      </c>
      <c r="J26" s="321">
        <v>5.17</v>
      </c>
      <c r="K26" s="322">
        <v>12.265000000000001</v>
      </c>
      <c r="L26" s="321">
        <v>4.069</v>
      </c>
      <c r="M26" s="322">
        <v>12.044</v>
      </c>
      <c r="N26" s="321">
        <v>6.9349999999999996</v>
      </c>
      <c r="O26" s="322">
        <v>13.654</v>
      </c>
      <c r="P26" s="321">
        <v>3.282</v>
      </c>
      <c r="Q26" s="351" t="s">
        <v>73</v>
      </c>
      <c r="R26" s="352"/>
      <c r="S26" s="322">
        <v>18.166</v>
      </c>
      <c r="T26" s="321">
        <v>7.5</v>
      </c>
      <c r="V26" s="120"/>
      <c r="W26" s="120"/>
      <c r="X26" s="120"/>
      <c r="Y26" s="120"/>
      <c r="Z26" s="120"/>
      <c r="AA26" s="120"/>
      <c r="AB26" s="120"/>
      <c r="AC26" s="120"/>
      <c r="AD26" s="120"/>
      <c r="AE26" s="120"/>
      <c r="AF26" s="120"/>
      <c r="AG26" s="120"/>
      <c r="AH26" s="120"/>
      <c r="AI26" s="120"/>
      <c r="AJ26" s="120"/>
      <c r="AK26" s="120"/>
      <c r="AL26" s="120"/>
    </row>
    <row r="27" spans="1:38" x14ac:dyDescent="0.2">
      <c r="A27" s="235" t="s">
        <v>105</v>
      </c>
      <c r="B27" s="276"/>
      <c r="C27" s="268"/>
      <c r="D27" s="272"/>
      <c r="E27" s="343">
        <v>93.81</v>
      </c>
      <c r="F27" s="343"/>
      <c r="G27" s="343">
        <v>114.021</v>
      </c>
      <c r="H27" s="343"/>
      <c r="I27" s="343">
        <v>86.626999999999995</v>
      </c>
      <c r="J27" s="343"/>
      <c r="K27" s="343">
        <v>96.561000000000007</v>
      </c>
      <c r="L27" s="343"/>
      <c r="M27" s="343">
        <v>93.629000000000005</v>
      </c>
      <c r="N27" s="343"/>
      <c r="O27" s="343">
        <v>81.909000000000006</v>
      </c>
      <c r="P27" s="273"/>
      <c r="Q27" s="353"/>
      <c r="R27" s="353"/>
      <c r="S27" s="343">
        <v>93.588999999999999</v>
      </c>
      <c r="T27" s="273"/>
    </row>
    <row r="28" spans="1:38" x14ac:dyDescent="0.2">
      <c r="A28" s="410" t="s">
        <v>241</v>
      </c>
      <c r="C28" s="92"/>
    </row>
    <row r="29" spans="1:38" s="1" customFormat="1" x14ac:dyDescent="0.2">
      <c r="A29" s="408" t="s">
        <v>242</v>
      </c>
      <c r="V29" s="92"/>
      <c r="W29" s="92"/>
      <c r="X29" s="92"/>
      <c r="Y29" s="92"/>
      <c r="Z29" s="92"/>
      <c r="AA29" s="92"/>
      <c r="AB29" s="92"/>
      <c r="AC29" s="92"/>
      <c r="AD29" s="92"/>
      <c r="AE29" s="92"/>
      <c r="AF29" s="92"/>
      <c r="AG29" s="92"/>
      <c r="AH29" s="92"/>
      <c r="AI29" s="92"/>
      <c r="AJ29" s="92"/>
      <c r="AK29" s="92"/>
      <c r="AL29" s="92"/>
    </row>
    <row r="30" spans="1:38" x14ac:dyDescent="0.2">
      <c r="A30" s="120"/>
      <c r="B30" s="120"/>
      <c r="C30" s="120"/>
      <c r="D30" s="120"/>
    </row>
    <row r="31" spans="1:38" x14ac:dyDescent="0.2">
      <c r="A31" s="120"/>
      <c r="B31" s="120"/>
      <c r="C31" s="120"/>
      <c r="D31" s="120"/>
    </row>
    <row r="32" spans="1:38" x14ac:dyDescent="0.2">
      <c r="A32" s="120"/>
      <c r="B32" s="120"/>
      <c r="C32" s="120"/>
      <c r="D32" s="120"/>
      <c r="E32" s="236"/>
    </row>
    <row r="33" spans="1:4" x14ac:dyDescent="0.2">
      <c r="A33" s="138"/>
      <c r="B33" s="138"/>
      <c r="C33" s="246"/>
      <c r="D33" s="138"/>
    </row>
    <row r="34" spans="1:4" x14ac:dyDescent="0.2">
      <c r="A34" s="138"/>
      <c r="B34" s="138"/>
      <c r="C34" s="246"/>
      <c r="D34" s="138"/>
    </row>
    <row r="35" spans="1:4" x14ac:dyDescent="0.2">
      <c r="A35" s="247"/>
      <c r="B35" s="529"/>
      <c r="C35" s="529"/>
      <c r="D35" s="529"/>
    </row>
    <row r="36" spans="1:4" x14ac:dyDescent="0.2">
      <c r="A36" s="248"/>
      <c r="B36" s="138"/>
      <c r="C36" s="246"/>
      <c r="D36" s="138"/>
    </row>
  </sheetData>
  <mergeCells count="18">
    <mergeCell ref="B35:D35"/>
    <mergeCell ref="I5:J5"/>
    <mergeCell ref="K5:L5"/>
    <mergeCell ref="M5:N5"/>
    <mergeCell ref="O5:P5"/>
    <mergeCell ref="E5:F5"/>
    <mergeCell ref="G5:H5"/>
    <mergeCell ref="A6:D6"/>
    <mergeCell ref="A17:D17"/>
    <mergeCell ref="S5:T5"/>
    <mergeCell ref="E16:F16"/>
    <mergeCell ref="G16:H16"/>
    <mergeCell ref="I16:J16"/>
    <mergeCell ref="K16:L16"/>
    <mergeCell ref="M16:N16"/>
    <mergeCell ref="O16:P16"/>
    <mergeCell ref="Q16:R16"/>
    <mergeCell ref="S16:T16"/>
  </mergeCells>
  <pageMargins left="1.3779527559055118" right="1.3779527559055118" top="1.1811023622047245" bottom="1.3779527559055118" header="0.51181102362204722" footer="0.51181102362204722"/>
  <pageSetup paperSize="9" scale="86" orientation="landscape" r:id="rId1"/>
  <headerFooter alignWithMargins="0"/>
  <ignoredErrors>
    <ignoredError sqref="Q5 Q16"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00B050"/>
    <pageSetUpPr fitToPage="1"/>
  </sheetPr>
  <dimension ref="A1:AM35"/>
  <sheetViews>
    <sheetView zoomScaleNormal="100" workbookViewId="0"/>
  </sheetViews>
  <sheetFormatPr defaultRowHeight="12.75" x14ac:dyDescent="0.2"/>
  <cols>
    <col min="1" max="1" width="2.5703125" style="92" customWidth="1"/>
    <col min="2" max="2" width="4.7109375" style="92" customWidth="1"/>
    <col min="3" max="3" width="2.140625" style="156" customWidth="1"/>
    <col min="4" max="4" width="9.28515625" style="92" customWidth="1"/>
    <col min="5" max="5" width="4" style="92" bestFit="1" customWidth="1"/>
    <col min="6" max="6" width="3.28515625" style="92" bestFit="1" customWidth="1"/>
    <col min="7" max="7" width="4.85546875" style="92" bestFit="1" customWidth="1"/>
    <col min="8" max="8" width="3" style="92" bestFit="1" customWidth="1"/>
    <col min="9" max="9" width="4" style="92" bestFit="1" customWidth="1"/>
    <col min="10" max="10" width="3.28515625" style="92" bestFit="1" customWidth="1"/>
    <col min="11" max="11" width="4" style="92" bestFit="1" customWidth="1"/>
    <col min="12" max="12" width="3.28515625" style="92" bestFit="1" customWidth="1"/>
    <col min="13" max="13" width="4" style="92" bestFit="1" customWidth="1"/>
    <col min="14" max="14" width="3.7109375" style="92" bestFit="1" customWidth="1"/>
    <col min="15" max="15" width="4" style="92" bestFit="1" customWidth="1"/>
    <col min="16" max="16" width="3.28515625" style="92" bestFit="1" customWidth="1"/>
    <col min="17" max="17" width="4.140625" style="156" customWidth="1"/>
    <col min="18" max="18" width="5.7109375" style="92" hidden="1" customWidth="1"/>
    <col min="19" max="19" width="4" style="92" bestFit="1" customWidth="1"/>
    <col min="20" max="20" width="3.7109375" style="92" bestFit="1" customWidth="1"/>
    <col min="21" max="25" width="9.140625" style="92"/>
    <col min="26" max="37" width="0" style="92" hidden="1" customWidth="1"/>
    <col min="38" max="16384" width="9.140625" style="92"/>
  </cols>
  <sheetData>
    <row r="1" spans="1:39" s="95" customFormat="1" ht="14.25" x14ac:dyDescent="0.2">
      <c r="A1" s="391" t="s">
        <v>323</v>
      </c>
      <c r="B1" s="93"/>
      <c r="Q1" s="393"/>
    </row>
    <row r="2" spans="1:39" s="95" customFormat="1" ht="14.25" x14ac:dyDescent="0.2">
      <c r="A2" s="392" t="s">
        <v>324</v>
      </c>
      <c r="B2" s="392"/>
      <c r="Q2" s="393"/>
    </row>
    <row r="3" spans="1:39" x14ac:dyDescent="0.2">
      <c r="A3" s="132"/>
      <c r="B3" s="132"/>
      <c r="C3" s="241"/>
      <c r="D3" s="132"/>
    </row>
    <row r="4" spans="1:39" x14ac:dyDescent="0.2">
      <c r="A4" s="132"/>
      <c r="B4" s="132"/>
      <c r="C4" s="241"/>
      <c r="D4" s="132"/>
    </row>
    <row r="5" spans="1:39" x14ac:dyDescent="0.2">
      <c r="A5" s="235" t="s">
        <v>106</v>
      </c>
      <c r="B5" s="235"/>
      <c r="C5" s="235"/>
      <c r="D5" s="235"/>
      <c r="E5" s="527">
        <v>2009</v>
      </c>
      <c r="F5" s="527"/>
      <c r="G5" s="527">
        <v>2010</v>
      </c>
      <c r="H5" s="527"/>
      <c r="I5" s="527">
        <v>2011</v>
      </c>
      <c r="J5" s="527"/>
      <c r="K5" s="527">
        <v>2012</v>
      </c>
      <c r="L5" s="527"/>
      <c r="M5" s="527">
        <v>2013</v>
      </c>
      <c r="N5" s="527"/>
      <c r="O5" s="527">
        <v>2014</v>
      </c>
      <c r="P5" s="527"/>
      <c r="Q5" s="528" t="s">
        <v>178</v>
      </c>
      <c r="R5" s="528"/>
      <c r="S5" s="527">
        <v>2016</v>
      </c>
      <c r="T5" s="527"/>
    </row>
    <row r="6" spans="1:39" s="236" customFormat="1" ht="25.5" customHeight="1" x14ac:dyDescent="0.2">
      <c r="A6" s="530" t="s">
        <v>192</v>
      </c>
      <c r="B6" s="530"/>
      <c r="C6" s="530"/>
      <c r="D6" s="530"/>
      <c r="E6" s="334">
        <v>125.75</v>
      </c>
      <c r="F6" s="335">
        <v>3.6240000000000001</v>
      </c>
      <c r="G6" s="334">
        <v>126.508</v>
      </c>
      <c r="H6" s="335">
        <v>1.0900000000000001</v>
      </c>
      <c r="I6" s="334">
        <v>116.864</v>
      </c>
      <c r="J6" s="335">
        <v>2.7559999999999998</v>
      </c>
      <c r="K6" s="334">
        <v>112.96</v>
      </c>
      <c r="L6" s="335">
        <v>2.6619999999999999</v>
      </c>
      <c r="M6" s="334">
        <v>109.905</v>
      </c>
      <c r="N6" s="335">
        <v>2.657</v>
      </c>
      <c r="O6" s="334">
        <v>106.43</v>
      </c>
      <c r="P6" s="335">
        <v>2.3540000000000001</v>
      </c>
      <c r="Q6" s="354">
        <v>107.29600000000001</v>
      </c>
      <c r="R6" s="335"/>
      <c r="S6" s="334">
        <v>106.55200000000001</v>
      </c>
      <c r="T6" s="335">
        <v>2.5339999999999998</v>
      </c>
      <c r="W6" s="92"/>
      <c r="X6" s="92"/>
      <c r="Y6" s="92"/>
      <c r="Z6" s="92"/>
      <c r="AA6" s="92"/>
      <c r="AB6" s="92"/>
      <c r="AC6" s="92"/>
      <c r="AD6" s="92"/>
      <c r="AE6" s="92"/>
      <c r="AF6" s="92"/>
      <c r="AG6" s="92"/>
      <c r="AH6" s="92"/>
      <c r="AI6" s="92"/>
      <c r="AJ6" s="92"/>
      <c r="AK6" s="92"/>
      <c r="AL6" s="92"/>
      <c r="AM6" s="92"/>
    </row>
    <row r="7" spans="1:39" ht="10.5" customHeight="1" x14ac:dyDescent="0.2">
      <c r="A7" s="122"/>
      <c r="B7" s="122"/>
      <c r="C7" s="238" t="s">
        <v>73</v>
      </c>
      <c r="D7" s="154">
        <v>1940</v>
      </c>
      <c r="E7" s="177">
        <v>163.07499999999999</v>
      </c>
      <c r="F7" s="178">
        <v>8.8209999999999997</v>
      </c>
      <c r="G7" s="177">
        <v>153.554</v>
      </c>
      <c r="H7" s="178">
        <v>2.327</v>
      </c>
      <c r="I7" s="177">
        <v>138.941</v>
      </c>
      <c r="J7" s="178">
        <v>6.6529999999999996</v>
      </c>
      <c r="K7" s="177">
        <v>132.642</v>
      </c>
      <c r="L7" s="178">
        <v>6.2919999999999998</v>
      </c>
      <c r="M7" s="177">
        <v>135.55699999999999</v>
      </c>
      <c r="N7" s="178">
        <v>6.4320000000000004</v>
      </c>
      <c r="O7" s="177">
        <v>126.20099999999999</v>
      </c>
      <c r="P7" s="178">
        <v>5.2949999999999999</v>
      </c>
      <c r="Q7" s="297">
        <v>127.321</v>
      </c>
      <c r="R7" s="178"/>
      <c r="S7" s="177">
        <v>127.215</v>
      </c>
      <c r="T7" s="178">
        <v>5.7089999999999996</v>
      </c>
    </row>
    <row r="8" spans="1:39" ht="10.5" customHeight="1" x14ac:dyDescent="0.2">
      <c r="A8" s="120"/>
      <c r="B8" s="243">
        <v>1941</v>
      </c>
      <c r="C8" s="238" t="s">
        <v>73</v>
      </c>
      <c r="D8" s="253">
        <v>1960</v>
      </c>
      <c r="E8" s="177">
        <v>137.57499999999999</v>
      </c>
      <c r="F8" s="178">
        <v>11.234999999999999</v>
      </c>
      <c r="G8" s="177">
        <v>144.21199999999999</v>
      </c>
      <c r="H8" s="178">
        <v>3.04</v>
      </c>
      <c r="I8" s="177">
        <v>128.916</v>
      </c>
      <c r="J8" s="178">
        <v>8.2319999999999993</v>
      </c>
      <c r="K8" s="177">
        <v>130.16800000000001</v>
      </c>
      <c r="L8" s="178">
        <v>8.1370000000000005</v>
      </c>
      <c r="M8" s="177">
        <v>119.70699999999999</v>
      </c>
      <c r="N8" s="178">
        <v>9.4600000000000009</v>
      </c>
      <c r="O8" s="177">
        <v>117.401</v>
      </c>
      <c r="P8" s="178">
        <v>7.3419999999999996</v>
      </c>
      <c r="Q8" s="297">
        <v>118.10899999999999</v>
      </c>
      <c r="R8" s="178"/>
      <c r="S8" s="177">
        <v>118.78</v>
      </c>
      <c r="T8" s="178">
        <v>8.343</v>
      </c>
    </row>
    <row r="9" spans="1:39" ht="10.5" customHeight="1" x14ac:dyDescent="0.2">
      <c r="A9" s="120"/>
      <c r="B9" s="154">
        <v>1961</v>
      </c>
      <c r="C9" s="238" t="s">
        <v>73</v>
      </c>
      <c r="D9" s="254">
        <v>1970</v>
      </c>
      <c r="E9" s="177">
        <v>113.572</v>
      </c>
      <c r="F9" s="178">
        <v>10.831</v>
      </c>
      <c r="G9" s="177">
        <v>119.517</v>
      </c>
      <c r="H9" s="178">
        <v>2.8149999999999999</v>
      </c>
      <c r="I9" s="177">
        <v>110.16500000000001</v>
      </c>
      <c r="J9" s="178">
        <v>6.8410000000000002</v>
      </c>
      <c r="K9" s="177">
        <v>112.33</v>
      </c>
      <c r="L9" s="178">
        <v>7.9470000000000001</v>
      </c>
      <c r="M9" s="177">
        <v>99.81</v>
      </c>
      <c r="N9" s="178">
        <v>5.84</v>
      </c>
      <c r="O9" s="177">
        <v>106.42100000000001</v>
      </c>
      <c r="P9" s="178">
        <v>6.6390000000000002</v>
      </c>
      <c r="Q9" s="297">
        <v>107.268</v>
      </c>
      <c r="R9" s="178"/>
      <c r="S9" s="177">
        <v>102.849</v>
      </c>
      <c r="T9" s="178">
        <v>6.6379999999999999</v>
      </c>
    </row>
    <row r="10" spans="1:39" ht="10.5" customHeight="1" x14ac:dyDescent="0.2">
      <c r="A10" s="120"/>
      <c r="B10" s="154">
        <v>1971</v>
      </c>
      <c r="C10" s="238" t="s">
        <v>73</v>
      </c>
      <c r="D10" s="154">
        <v>1980</v>
      </c>
      <c r="E10" s="177">
        <v>103.768</v>
      </c>
      <c r="F10" s="178">
        <v>5.86</v>
      </c>
      <c r="G10" s="177">
        <v>107.288</v>
      </c>
      <c r="H10" s="178">
        <v>1.571</v>
      </c>
      <c r="I10" s="177">
        <v>100.46299999999999</v>
      </c>
      <c r="J10" s="178">
        <v>4.8600000000000003</v>
      </c>
      <c r="K10" s="177">
        <v>94.742999999999995</v>
      </c>
      <c r="L10" s="178">
        <v>4.0990000000000002</v>
      </c>
      <c r="M10" s="177">
        <v>93.161000000000001</v>
      </c>
      <c r="N10" s="178">
        <v>4.3129999999999997</v>
      </c>
      <c r="O10" s="177">
        <v>90.23</v>
      </c>
      <c r="P10" s="178">
        <v>4.4050000000000002</v>
      </c>
      <c r="Q10" s="297">
        <v>91.039000000000001</v>
      </c>
      <c r="R10" s="178"/>
      <c r="S10" s="177">
        <v>91.298000000000002</v>
      </c>
      <c r="T10" s="178">
        <v>4.8959999999999999</v>
      </c>
    </row>
    <row r="11" spans="1:39" ht="10.5" customHeight="1" x14ac:dyDescent="0.2">
      <c r="A11" s="120"/>
      <c r="B11" s="154">
        <v>1981</v>
      </c>
      <c r="C11" s="238" t="s">
        <v>73</v>
      </c>
      <c r="D11" s="154">
        <v>1990</v>
      </c>
      <c r="E11" s="177">
        <v>107.998</v>
      </c>
      <c r="F11" s="178">
        <v>7.3570000000000002</v>
      </c>
      <c r="G11" s="177">
        <v>109.309</v>
      </c>
      <c r="H11" s="178">
        <v>2.5950000000000002</v>
      </c>
      <c r="I11" s="177">
        <v>99.141999999999996</v>
      </c>
      <c r="J11" s="178">
        <v>4.6310000000000002</v>
      </c>
      <c r="K11" s="177">
        <v>97.481999999999999</v>
      </c>
      <c r="L11" s="178">
        <v>4.3230000000000004</v>
      </c>
      <c r="M11" s="177">
        <v>99.283000000000001</v>
      </c>
      <c r="N11" s="178">
        <v>5.5890000000000004</v>
      </c>
      <c r="O11" s="177">
        <v>95.971999999999994</v>
      </c>
      <c r="P11" s="178">
        <v>6.6139999999999999</v>
      </c>
      <c r="Q11" s="297">
        <v>96.685000000000002</v>
      </c>
      <c r="R11" s="178"/>
      <c r="S11" s="177">
        <v>94.575000000000003</v>
      </c>
      <c r="T11" s="178">
        <v>5.306</v>
      </c>
    </row>
    <row r="12" spans="1:39" ht="10.5" customHeight="1" x14ac:dyDescent="0.2">
      <c r="A12" s="120"/>
      <c r="B12" s="154">
        <v>1991</v>
      </c>
      <c r="C12" s="238" t="s">
        <v>73</v>
      </c>
      <c r="D12" s="154">
        <v>2000</v>
      </c>
      <c r="E12" s="177">
        <v>100.877</v>
      </c>
      <c r="F12" s="178">
        <v>6.266</v>
      </c>
      <c r="G12" s="177">
        <v>104.307</v>
      </c>
      <c r="H12" s="178">
        <v>4.2679999999999998</v>
      </c>
      <c r="I12" s="177">
        <v>102.371</v>
      </c>
      <c r="J12" s="178">
        <v>7.585</v>
      </c>
      <c r="K12" s="177">
        <v>102.444</v>
      </c>
      <c r="L12" s="178">
        <v>8.1140000000000008</v>
      </c>
      <c r="M12" s="177">
        <v>96.513999999999996</v>
      </c>
      <c r="N12" s="178">
        <v>7.4790000000000001</v>
      </c>
      <c r="O12" s="177">
        <v>95.522999999999996</v>
      </c>
      <c r="P12" s="178">
        <v>6.4770000000000003</v>
      </c>
      <c r="Q12" s="297">
        <v>96.379000000000005</v>
      </c>
      <c r="R12" s="178"/>
      <c r="S12" s="177">
        <v>94.691000000000003</v>
      </c>
      <c r="T12" s="178">
        <v>8.4410000000000007</v>
      </c>
    </row>
    <row r="13" spans="1:39" ht="10.5" customHeight="1" x14ac:dyDescent="0.2">
      <c r="A13" s="120"/>
      <c r="B13" s="154">
        <v>2001</v>
      </c>
      <c r="C13" s="238" t="s">
        <v>73</v>
      </c>
      <c r="D13" s="154">
        <v>2010</v>
      </c>
      <c r="E13" s="177">
        <v>85.933000000000007</v>
      </c>
      <c r="F13" s="178">
        <v>7.3310000000000004</v>
      </c>
      <c r="G13" s="177">
        <v>91.132000000000005</v>
      </c>
      <c r="H13" s="178">
        <v>2.9990000000000001</v>
      </c>
      <c r="I13" s="177">
        <v>97.244</v>
      </c>
      <c r="J13" s="178">
        <v>8.5749999999999993</v>
      </c>
      <c r="K13" s="177">
        <v>87.171999999999997</v>
      </c>
      <c r="L13" s="178">
        <v>9.4879999999999995</v>
      </c>
      <c r="M13" s="177">
        <v>85.792000000000002</v>
      </c>
      <c r="N13" s="178">
        <v>5.242</v>
      </c>
      <c r="O13" s="177">
        <v>82.685000000000002</v>
      </c>
      <c r="P13" s="178">
        <v>4.774</v>
      </c>
      <c r="Q13" s="297">
        <v>83.192999999999998</v>
      </c>
      <c r="R13" s="178"/>
      <c r="S13" s="177">
        <v>87.847999999999999</v>
      </c>
      <c r="T13" s="178">
        <v>6.2140000000000004</v>
      </c>
    </row>
    <row r="14" spans="1:39" ht="10.5" customHeight="1" x14ac:dyDescent="0.2">
      <c r="A14" s="120"/>
      <c r="B14" s="154">
        <v>2011</v>
      </c>
      <c r="C14" s="238" t="s">
        <v>73</v>
      </c>
      <c r="D14" s="154">
        <v>2015</v>
      </c>
      <c r="E14" s="177" t="s">
        <v>73</v>
      </c>
      <c r="F14" s="178"/>
      <c r="G14" s="177" t="s">
        <v>73</v>
      </c>
      <c r="H14" s="178"/>
      <c r="I14" s="177" t="s">
        <v>11</v>
      </c>
      <c r="J14" s="178" t="s">
        <v>65</v>
      </c>
      <c r="K14" s="177">
        <v>55.27</v>
      </c>
      <c r="L14" s="178">
        <v>15.907999999999999</v>
      </c>
      <c r="M14" s="177">
        <v>64.814999999999998</v>
      </c>
      <c r="N14" s="178">
        <v>13.715999999999999</v>
      </c>
      <c r="O14" s="177">
        <v>68.77</v>
      </c>
      <c r="P14" s="178">
        <v>8.8309999999999995</v>
      </c>
      <c r="Q14" s="297">
        <v>69.631</v>
      </c>
      <c r="R14" s="178"/>
      <c r="S14" s="177">
        <v>74.239999999999995</v>
      </c>
      <c r="T14" s="178">
        <v>8.7430000000000003</v>
      </c>
    </row>
    <row r="15" spans="1:39" ht="10.5" customHeight="1" x14ac:dyDescent="0.2">
      <c r="A15" s="120" t="s">
        <v>113</v>
      </c>
      <c r="B15" s="154"/>
      <c r="C15" s="238"/>
      <c r="D15" s="120"/>
      <c r="E15" s="177">
        <v>148.98599999999999</v>
      </c>
      <c r="F15" s="178">
        <v>34.561999999999998</v>
      </c>
      <c r="G15" s="177">
        <v>145.17400000000001</v>
      </c>
      <c r="H15" s="178">
        <v>14.177</v>
      </c>
      <c r="I15" s="177">
        <v>143.01400000000001</v>
      </c>
      <c r="J15" s="178">
        <v>45.843000000000004</v>
      </c>
      <c r="K15" s="177">
        <v>106.032</v>
      </c>
      <c r="L15" s="178">
        <v>31.946999999999999</v>
      </c>
      <c r="M15" s="177">
        <v>165.626</v>
      </c>
      <c r="N15" s="178">
        <v>123.273</v>
      </c>
      <c r="O15" s="177">
        <v>102.738</v>
      </c>
      <c r="P15" s="178">
        <v>29.326000000000001</v>
      </c>
      <c r="Q15" s="297">
        <v>104.473</v>
      </c>
      <c r="R15" s="178"/>
      <c r="S15" s="177">
        <v>153.88999999999999</v>
      </c>
      <c r="T15" s="178">
        <v>83.668999999999997</v>
      </c>
    </row>
    <row r="16" spans="1:39" x14ac:dyDescent="0.2">
      <c r="A16" s="235" t="s">
        <v>107</v>
      </c>
      <c r="B16" s="235"/>
      <c r="C16" s="235"/>
      <c r="D16" s="235"/>
      <c r="E16" s="527">
        <v>2009</v>
      </c>
      <c r="F16" s="527"/>
      <c r="G16" s="527">
        <v>2010</v>
      </c>
      <c r="H16" s="527"/>
      <c r="I16" s="527">
        <v>2011</v>
      </c>
      <c r="J16" s="527"/>
      <c r="K16" s="527">
        <v>2012</v>
      </c>
      <c r="L16" s="527"/>
      <c r="M16" s="527">
        <v>2013</v>
      </c>
      <c r="N16" s="527"/>
      <c r="O16" s="527">
        <v>2014</v>
      </c>
      <c r="P16" s="527"/>
      <c r="Q16" s="528" t="s">
        <v>178</v>
      </c>
      <c r="R16" s="528"/>
      <c r="S16" s="527">
        <v>2016</v>
      </c>
      <c r="T16" s="527"/>
    </row>
    <row r="17" spans="1:20" ht="25.5" customHeight="1" x14ac:dyDescent="0.2">
      <c r="A17" s="530" t="s">
        <v>192</v>
      </c>
      <c r="B17" s="530"/>
      <c r="C17" s="530"/>
      <c r="D17" s="530"/>
      <c r="E17" s="334">
        <v>129.30000000000001</v>
      </c>
      <c r="F17" s="335">
        <v>3.7229999999999999</v>
      </c>
      <c r="G17" s="334">
        <v>117.854</v>
      </c>
      <c r="H17" s="335">
        <v>0.98199999999999998</v>
      </c>
      <c r="I17" s="334">
        <v>124.926</v>
      </c>
      <c r="J17" s="335">
        <v>2.9460000000000002</v>
      </c>
      <c r="K17" s="334">
        <v>114.52800000000001</v>
      </c>
      <c r="L17" s="335">
        <v>2.6970000000000001</v>
      </c>
      <c r="M17" s="334">
        <v>112.986</v>
      </c>
      <c r="N17" s="335">
        <v>2.7229999999999999</v>
      </c>
      <c r="O17" s="334">
        <v>116.79</v>
      </c>
      <c r="P17" s="335">
        <v>2.585</v>
      </c>
      <c r="Q17" s="354" t="s">
        <v>73</v>
      </c>
      <c r="R17" s="335"/>
      <c r="S17" s="334">
        <v>110.137</v>
      </c>
      <c r="T17" s="335">
        <v>2.6190000000000002</v>
      </c>
    </row>
    <row r="18" spans="1:20" ht="10.5" customHeight="1" x14ac:dyDescent="0.2">
      <c r="A18" s="122"/>
      <c r="B18" s="122"/>
      <c r="C18" s="238" t="s">
        <v>73</v>
      </c>
      <c r="D18" s="154">
        <v>1940</v>
      </c>
      <c r="E18" s="177">
        <v>167.65799999999999</v>
      </c>
      <c r="F18" s="178">
        <v>9.0549999999999997</v>
      </c>
      <c r="G18" s="177">
        <v>143.00299999999999</v>
      </c>
      <c r="H18" s="178">
        <v>2.173</v>
      </c>
      <c r="I18" s="177">
        <v>148.61500000000001</v>
      </c>
      <c r="J18" s="178">
        <v>7.1219999999999999</v>
      </c>
      <c r="K18" s="177">
        <v>134.57</v>
      </c>
      <c r="L18" s="178">
        <v>6.3840000000000003</v>
      </c>
      <c r="M18" s="177">
        <v>139.345</v>
      </c>
      <c r="N18" s="178">
        <v>6.6150000000000002</v>
      </c>
      <c r="O18" s="177">
        <v>138.48099999999999</v>
      </c>
      <c r="P18" s="178">
        <v>5.81</v>
      </c>
      <c r="Q18" s="297" t="s">
        <v>73</v>
      </c>
      <c r="R18" s="178"/>
      <c r="S18" s="177">
        <v>131.46700000000001</v>
      </c>
      <c r="T18" s="178">
        <v>5.907</v>
      </c>
    </row>
    <row r="19" spans="1:20" ht="10.5" customHeight="1" x14ac:dyDescent="0.2">
      <c r="A19" s="120"/>
      <c r="B19" s="243">
        <v>1941</v>
      </c>
      <c r="C19" s="238" t="s">
        <v>73</v>
      </c>
      <c r="D19" s="253">
        <v>1960</v>
      </c>
      <c r="E19" s="177">
        <v>141.35</v>
      </c>
      <c r="F19" s="178">
        <v>11.542999999999999</v>
      </c>
      <c r="G19" s="177">
        <v>134.43799999999999</v>
      </c>
      <c r="H19" s="178">
        <v>2.7730000000000001</v>
      </c>
      <c r="I19" s="177">
        <v>137.68299999999999</v>
      </c>
      <c r="J19" s="178">
        <v>8.7650000000000006</v>
      </c>
      <c r="K19" s="177">
        <v>131.90199999999999</v>
      </c>
      <c r="L19" s="178">
        <v>8.2349999999999994</v>
      </c>
      <c r="M19" s="177">
        <v>123.123</v>
      </c>
      <c r="N19" s="178">
        <v>9.6189999999999998</v>
      </c>
      <c r="O19" s="177">
        <v>128.47399999999999</v>
      </c>
      <c r="P19" s="178">
        <v>8.0389999999999997</v>
      </c>
      <c r="Q19" s="297" t="s">
        <v>73</v>
      </c>
      <c r="R19" s="178"/>
      <c r="S19" s="177">
        <v>122.71899999999999</v>
      </c>
      <c r="T19" s="178">
        <v>8.6080000000000005</v>
      </c>
    </row>
    <row r="20" spans="1:20" ht="10.5" customHeight="1" x14ac:dyDescent="0.2">
      <c r="A20" s="120"/>
      <c r="B20" s="154">
        <v>1961</v>
      </c>
      <c r="C20" s="238" t="s">
        <v>73</v>
      </c>
      <c r="D20" s="254">
        <v>1970</v>
      </c>
      <c r="E20" s="177">
        <v>116.873</v>
      </c>
      <c r="F20" s="178">
        <v>11.145</v>
      </c>
      <c r="G20" s="177">
        <v>111.288</v>
      </c>
      <c r="H20" s="178">
        <v>2.6269999999999998</v>
      </c>
      <c r="I20" s="177">
        <v>117.768</v>
      </c>
      <c r="J20" s="178">
        <v>7.32</v>
      </c>
      <c r="K20" s="177">
        <v>113.878</v>
      </c>
      <c r="L20" s="178">
        <v>8.0350000000000001</v>
      </c>
      <c r="M20" s="177">
        <v>102.57899999999999</v>
      </c>
      <c r="N20" s="178">
        <v>6</v>
      </c>
      <c r="O20" s="177">
        <v>116.902</v>
      </c>
      <c r="P20" s="178">
        <v>7.2850000000000001</v>
      </c>
      <c r="Q20" s="297" t="s">
        <v>73</v>
      </c>
      <c r="R20" s="178"/>
      <c r="S20" s="177">
        <v>106.352</v>
      </c>
      <c r="T20" s="178">
        <v>6.8639999999999999</v>
      </c>
    </row>
    <row r="21" spans="1:20" ht="10.5" customHeight="1" x14ac:dyDescent="0.2">
      <c r="A21" s="120"/>
      <c r="B21" s="154">
        <v>1971</v>
      </c>
      <c r="C21" s="238" t="s">
        <v>73</v>
      </c>
      <c r="D21" s="154">
        <v>1980</v>
      </c>
      <c r="E21" s="177">
        <v>106.66</v>
      </c>
      <c r="F21" s="178">
        <v>6.0359999999999996</v>
      </c>
      <c r="G21" s="177">
        <v>99.975999999999999</v>
      </c>
      <c r="H21" s="178">
        <v>1.5209999999999999</v>
      </c>
      <c r="I21" s="177">
        <v>107.378</v>
      </c>
      <c r="J21" s="178">
        <v>5.1950000000000003</v>
      </c>
      <c r="K21" s="177">
        <v>96.048000000000002</v>
      </c>
      <c r="L21" s="178">
        <v>4.149</v>
      </c>
      <c r="M21" s="177">
        <v>95.92</v>
      </c>
      <c r="N21" s="178">
        <v>4.4390000000000001</v>
      </c>
      <c r="O21" s="177">
        <v>99.134</v>
      </c>
      <c r="P21" s="178">
        <v>4.8540000000000001</v>
      </c>
      <c r="Q21" s="297" t="s">
        <v>73</v>
      </c>
      <c r="R21" s="178"/>
      <c r="S21" s="177">
        <v>94.436000000000007</v>
      </c>
      <c r="T21" s="178">
        <v>5.0599999999999996</v>
      </c>
    </row>
    <row r="22" spans="1:20" ht="10.5" customHeight="1" x14ac:dyDescent="0.2">
      <c r="A22" s="120"/>
      <c r="B22" s="154">
        <v>1981</v>
      </c>
      <c r="C22" s="238" t="s">
        <v>73</v>
      </c>
      <c r="D22" s="154">
        <v>1990</v>
      </c>
      <c r="E22" s="177">
        <v>111.036</v>
      </c>
      <c r="F22" s="178">
        <v>7.5339999999999998</v>
      </c>
      <c r="G22" s="177">
        <v>101.837</v>
      </c>
      <c r="H22" s="178">
        <v>2.403</v>
      </c>
      <c r="I22" s="177">
        <v>105.97799999999999</v>
      </c>
      <c r="J22" s="178">
        <v>4.952</v>
      </c>
      <c r="K22" s="177">
        <v>98.918999999999997</v>
      </c>
      <c r="L22" s="178">
        <v>4.3680000000000003</v>
      </c>
      <c r="M22" s="177">
        <v>101.905</v>
      </c>
      <c r="N22" s="178">
        <v>5.6749999999999998</v>
      </c>
      <c r="O22" s="177">
        <v>105.23399999999999</v>
      </c>
      <c r="P22" s="178">
        <v>7.2640000000000002</v>
      </c>
      <c r="Q22" s="297" t="s">
        <v>73</v>
      </c>
      <c r="R22" s="178"/>
      <c r="S22" s="177">
        <v>97.661000000000001</v>
      </c>
      <c r="T22" s="178">
        <v>5.4790000000000001</v>
      </c>
    </row>
    <row r="23" spans="1:20" ht="10.5" customHeight="1" x14ac:dyDescent="0.2">
      <c r="A23" s="120"/>
      <c r="B23" s="154">
        <v>1991</v>
      </c>
      <c r="C23" s="238" t="s">
        <v>73</v>
      </c>
      <c r="D23" s="154">
        <v>2000</v>
      </c>
      <c r="E23" s="177">
        <v>104.04600000000001</v>
      </c>
      <c r="F23" s="178">
        <v>6.4749999999999996</v>
      </c>
      <c r="G23" s="177">
        <v>97.215000000000003</v>
      </c>
      <c r="H23" s="178">
        <v>4.0049999999999999</v>
      </c>
      <c r="I23" s="177">
        <v>109.358</v>
      </c>
      <c r="J23" s="178">
        <v>8.07</v>
      </c>
      <c r="K23" s="177">
        <v>103.592</v>
      </c>
      <c r="L23" s="178">
        <v>8.1709999999999994</v>
      </c>
      <c r="M23" s="177">
        <v>99.058000000000007</v>
      </c>
      <c r="N23" s="178">
        <v>7.6580000000000004</v>
      </c>
      <c r="O23" s="177">
        <v>104.968</v>
      </c>
      <c r="P23" s="178">
        <v>7.1689999999999996</v>
      </c>
      <c r="Q23" s="297" t="s">
        <v>73</v>
      </c>
      <c r="R23" s="178"/>
      <c r="S23" s="177">
        <v>97.872</v>
      </c>
      <c r="T23" s="178">
        <v>8.7210000000000001</v>
      </c>
    </row>
    <row r="24" spans="1:20" ht="10.5" customHeight="1" x14ac:dyDescent="0.2">
      <c r="A24" s="120"/>
      <c r="B24" s="154">
        <v>2001</v>
      </c>
      <c r="C24" s="238" t="s">
        <v>73</v>
      </c>
      <c r="D24" s="154">
        <v>2010</v>
      </c>
      <c r="E24" s="177">
        <v>88.311000000000007</v>
      </c>
      <c r="F24" s="178">
        <v>7.484</v>
      </c>
      <c r="G24" s="177">
        <v>84.819000000000003</v>
      </c>
      <c r="H24" s="178">
        <v>2.7959999999999998</v>
      </c>
      <c r="I24" s="177">
        <v>103.901</v>
      </c>
      <c r="J24" s="178">
        <v>9.1630000000000003</v>
      </c>
      <c r="K24" s="177">
        <v>88.32</v>
      </c>
      <c r="L24" s="178">
        <v>9.6950000000000003</v>
      </c>
      <c r="M24" s="177">
        <v>88.016000000000005</v>
      </c>
      <c r="N24" s="178">
        <v>5.3920000000000003</v>
      </c>
      <c r="O24" s="177">
        <v>90.661000000000001</v>
      </c>
      <c r="P24" s="178">
        <v>5.26</v>
      </c>
      <c r="Q24" s="297" t="s">
        <v>73</v>
      </c>
      <c r="R24" s="178"/>
      <c r="S24" s="177">
        <v>90.869</v>
      </c>
      <c r="T24" s="178">
        <v>6.4340000000000002</v>
      </c>
    </row>
    <row r="25" spans="1:20" ht="10.5" customHeight="1" x14ac:dyDescent="0.2">
      <c r="A25" s="120"/>
      <c r="B25" s="154">
        <v>2011</v>
      </c>
      <c r="C25" s="238" t="s">
        <v>73</v>
      </c>
      <c r="D25" s="154">
        <v>2015</v>
      </c>
      <c r="E25" s="177" t="s">
        <v>73</v>
      </c>
      <c r="F25" s="178"/>
      <c r="G25" s="177" t="s">
        <v>73</v>
      </c>
      <c r="H25" s="178"/>
      <c r="I25" s="177" t="s">
        <v>11</v>
      </c>
      <c r="J25" s="178" t="s">
        <v>65</v>
      </c>
      <c r="K25" s="177">
        <v>55.76</v>
      </c>
      <c r="L25" s="178">
        <v>15.904</v>
      </c>
      <c r="M25" s="177">
        <v>66.691000000000003</v>
      </c>
      <c r="N25" s="178">
        <v>14.012</v>
      </c>
      <c r="O25" s="177">
        <v>75.873000000000005</v>
      </c>
      <c r="P25" s="178">
        <v>9.7370000000000001</v>
      </c>
      <c r="Q25" s="297" t="s">
        <v>73</v>
      </c>
      <c r="R25" s="178"/>
      <c r="S25" s="177">
        <v>76.703999999999994</v>
      </c>
      <c r="T25" s="178">
        <v>9.0120000000000005</v>
      </c>
    </row>
    <row r="26" spans="1:20" ht="10.5" customHeight="1" x14ac:dyDescent="0.2">
      <c r="A26" s="217" t="s">
        <v>113</v>
      </c>
      <c r="B26" s="239"/>
      <c r="C26" s="240"/>
      <c r="D26" s="217"/>
      <c r="E26" s="177">
        <v>153.51499999999999</v>
      </c>
      <c r="F26" s="178">
        <v>35.816000000000003</v>
      </c>
      <c r="G26" s="177">
        <v>135.994</v>
      </c>
      <c r="H26" s="178">
        <v>13.375999999999999</v>
      </c>
      <c r="I26" s="177">
        <v>153.018</v>
      </c>
      <c r="J26" s="178">
        <v>48.728000000000002</v>
      </c>
      <c r="K26" s="177">
        <v>107.339</v>
      </c>
      <c r="L26" s="178">
        <v>32.347999999999999</v>
      </c>
      <c r="M26" s="177">
        <v>173.06899999999999</v>
      </c>
      <c r="N26" s="178">
        <v>127.8</v>
      </c>
      <c r="O26" s="177">
        <v>114.503</v>
      </c>
      <c r="P26" s="178">
        <v>32.430999999999997</v>
      </c>
      <c r="Q26" s="297" t="s">
        <v>73</v>
      </c>
      <c r="R26" s="178"/>
      <c r="S26" s="177">
        <v>159.50399999999999</v>
      </c>
      <c r="T26" s="178">
        <v>86.817999999999998</v>
      </c>
    </row>
    <row r="27" spans="1:20" x14ac:dyDescent="0.2">
      <c r="A27" s="235" t="s">
        <v>105</v>
      </c>
      <c r="B27" s="249"/>
      <c r="C27" s="250"/>
      <c r="D27" s="272"/>
      <c r="E27" s="343">
        <v>93.81</v>
      </c>
      <c r="F27" s="343"/>
      <c r="G27" s="343">
        <v>114.021</v>
      </c>
      <c r="H27" s="343"/>
      <c r="I27" s="343">
        <v>86.626999999999995</v>
      </c>
      <c r="J27" s="343"/>
      <c r="K27" s="343">
        <v>96.561000000000007</v>
      </c>
      <c r="L27" s="343"/>
      <c r="M27" s="343">
        <v>93.629000000000005</v>
      </c>
      <c r="N27" s="343"/>
      <c r="O27" s="343">
        <v>81.909000000000006</v>
      </c>
      <c r="P27" s="273"/>
      <c r="Q27" s="353"/>
      <c r="R27" s="273"/>
      <c r="S27" s="343">
        <v>93.588999999999999</v>
      </c>
      <c r="T27" s="343"/>
    </row>
    <row r="28" spans="1:20" x14ac:dyDescent="0.2">
      <c r="A28" s="410" t="s">
        <v>241</v>
      </c>
      <c r="C28" s="92"/>
      <c r="Q28" s="92"/>
    </row>
    <row r="29" spans="1:20" x14ac:dyDescent="0.2">
      <c r="A29" s="408" t="s">
        <v>242</v>
      </c>
      <c r="B29" s="122"/>
      <c r="C29" s="242"/>
      <c r="D29" s="122"/>
    </row>
    <row r="30" spans="1:20" x14ac:dyDescent="0.2">
      <c r="A30" s="120"/>
      <c r="B30" s="120"/>
      <c r="C30" s="120"/>
      <c r="D30" s="120"/>
    </row>
    <row r="31" spans="1:20" x14ac:dyDescent="0.2">
      <c r="A31" s="120"/>
      <c r="B31" s="120"/>
      <c r="C31" s="120"/>
      <c r="D31" s="120"/>
      <c r="E31" s="236"/>
    </row>
    <row r="32" spans="1:20" x14ac:dyDescent="0.2">
      <c r="A32" s="138"/>
      <c r="B32" s="138"/>
      <c r="C32" s="246"/>
      <c r="D32" s="138"/>
    </row>
    <row r="33" spans="1:4" x14ac:dyDescent="0.2">
      <c r="A33" s="138"/>
      <c r="B33" s="138"/>
      <c r="C33" s="246"/>
      <c r="D33" s="138"/>
    </row>
    <row r="34" spans="1:4" x14ac:dyDescent="0.2">
      <c r="A34" s="247"/>
      <c r="B34" s="529"/>
      <c r="C34" s="529"/>
      <c r="D34" s="529"/>
    </row>
    <row r="35" spans="1:4" x14ac:dyDescent="0.2">
      <c r="A35" s="248"/>
      <c r="B35" s="138"/>
      <c r="C35" s="246"/>
      <c r="D35" s="138"/>
    </row>
  </sheetData>
  <mergeCells count="19">
    <mergeCell ref="A6:D6"/>
    <mergeCell ref="A17:D17"/>
    <mergeCell ref="B34:D34"/>
    <mergeCell ref="Q5:R5"/>
    <mergeCell ref="S5:T5"/>
    <mergeCell ref="E16:F16"/>
    <mergeCell ref="G16:H16"/>
    <mergeCell ref="I16:J16"/>
    <mergeCell ref="K16:L16"/>
    <mergeCell ref="M16:N16"/>
    <mergeCell ref="O16:P16"/>
    <mergeCell ref="Q16:R16"/>
    <mergeCell ref="S16:T16"/>
    <mergeCell ref="O5:P5"/>
    <mergeCell ref="E5:F5"/>
    <mergeCell ref="G5:H5"/>
    <mergeCell ref="I5:J5"/>
    <mergeCell ref="K5:L5"/>
    <mergeCell ref="M5:N5"/>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Q5 Q16"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rgb="FF00B050"/>
    <pageSetUpPr fitToPage="1"/>
  </sheetPr>
  <dimension ref="A1:AL45"/>
  <sheetViews>
    <sheetView zoomScaleNormal="100" workbookViewId="0">
      <selection activeCell="AP21" sqref="AP21"/>
    </sheetView>
  </sheetViews>
  <sheetFormatPr defaultRowHeight="12.75" x14ac:dyDescent="0.2"/>
  <cols>
    <col min="1" max="1" width="2.5703125" style="92" customWidth="1"/>
    <col min="2" max="2" width="4.7109375" style="92" customWidth="1"/>
    <col min="3" max="3" width="2.140625" style="156" customWidth="1"/>
    <col min="4" max="4" width="22.5703125" style="92" customWidth="1"/>
    <col min="5" max="5" width="4" style="92" bestFit="1" customWidth="1"/>
    <col min="6" max="6" width="3.28515625" style="92" bestFit="1" customWidth="1"/>
    <col min="7" max="7" width="4.85546875" style="92" bestFit="1" customWidth="1"/>
    <col min="8" max="8" width="3.42578125" style="92" customWidth="1"/>
    <col min="9" max="9" width="4" style="92" bestFit="1" customWidth="1"/>
    <col min="10" max="10" width="3.28515625" style="92" bestFit="1" customWidth="1"/>
    <col min="11" max="11" width="4" style="92" bestFit="1" customWidth="1"/>
    <col min="12" max="12" width="3.28515625" style="92" bestFit="1" customWidth="1"/>
    <col min="13" max="13" width="4" style="92" bestFit="1" customWidth="1"/>
    <col min="14" max="14" width="3.28515625" style="92" bestFit="1" customWidth="1"/>
    <col min="15" max="15" width="4" style="92" bestFit="1" customWidth="1"/>
    <col min="16" max="16" width="3.28515625" style="92" bestFit="1" customWidth="1"/>
    <col min="17" max="17" width="3.7109375" style="156" customWidth="1"/>
    <col min="18" max="18" width="0.85546875" style="92" customWidth="1"/>
    <col min="19" max="19" width="4" style="92" bestFit="1" customWidth="1"/>
    <col min="20" max="20" width="3.28515625" style="92" bestFit="1" customWidth="1"/>
    <col min="21" max="23" width="9.140625" style="92"/>
    <col min="24" max="37" width="0" style="92" hidden="1" customWidth="1"/>
    <col min="38" max="16384" width="9.140625" style="92"/>
  </cols>
  <sheetData>
    <row r="1" spans="1:37" s="95" customFormat="1" ht="14.25" x14ac:dyDescent="0.2">
      <c r="A1" s="391" t="s">
        <v>325</v>
      </c>
      <c r="B1" s="93"/>
      <c r="Q1" s="393"/>
    </row>
    <row r="2" spans="1:37" s="95" customFormat="1" ht="14.25" x14ac:dyDescent="0.2">
      <c r="A2" s="392" t="s">
        <v>326</v>
      </c>
      <c r="B2" s="392"/>
      <c r="Q2" s="393"/>
    </row>
    <row r="3" spans="1:37" x14ac:dyDescent="0.2">
      <c r="A3" s="132"/>
      <c r="B3" s="132"/>
      <c r="C3" s="241"/>
      <c r="D3" s="132"/>
    </row>
    <row r="4" spans="1:37" x14ac:dyDescent="0.2">
      <c r="A4" s="132"/>
      <c r="B4" s="132"/>
      <c r="C4" s="241"/>
      <c r="D4" s="132"/>
    </row>
    <row r="5" spans="1:37" x14ac:dyDescent="0.2">
      <c r="A5" s="235" t="s">
        <v>106</v>
      </c>
      <c r="B5" s="235"/>
      <c r="C5" s="235"/>
      <c r="D5" s="235"/>
      <c r="E5" s="527">
        <v>2009</v>
      </c>
      <c r="F5" s="527"/>
      <c r="G5" s="527">
        <v>2010</v>
      </c>
      <c r="H5" s="527"/>
      <c r="I5" s="527">
        <v>2011</v>
      </c>
      <c r="J5" s="527"/>
      <c r="K5" s="527">
        <v>2012</v>
      </c>
      <c r="L5" s="527"/>
      <c r="M5" s="527">
        <v>2013</v>
      </c>
      <c r="N5" s="527"/>
      <c r="O5" s="527">
        <v>2014</v>
      </c>
      <c r="P5" s="527"/>
      <c r="Q5" s="528" t="s">
        <v>245</v>
      </c>
      <c r="R5" s="528"/>
      <c r="S5" s="527">
        <v>2016</v>
      </c>
      <c r="T5" s="527"/>
    </row>
    <row r="6" spans="1:37" s="236" customFormat="1" ht="25.5" customHeight="1" x14ac:dyDescent="0.2">
      <c r="A6" s="530" t="s">
        <v>193</v>
      </c>
      <c r="B6" s="530"/>
      <c r="C6" s="530"/>
      <c r="D6" s="530"/>
      <c r="E6" s="334">
        <v>125.75</v>
      </c>
      <c r="F6" s="335">
        <v>3.6240000000000001</v>
      </c>
      <c r="G6" s="334">
        <v>126.508</v>
      </c>
      <c r="H6" s="335">
        <v>1.0900000000000001</v>
      </c>
      <c r="I6" s="334">
        <v>116.864</v>
      </c>
      <c r="J6" s="335">
        <v>2.7559999999999998</v>
      </c>
      <c r="K6" s="334">
        <v>112.96</v>
      </c>
      <c r="L6" s="335">
        <v>2.6619999999999999</v>
      </c>
      <c r="M6" s="334">
        <v>109.905</v>
      </c>
      <c r="N6" s="335">
        <v>2.657</v>
      </c>
      <c r="O6" s="334">
        <v>106.43</v>
      </c>
      <c r="P6" s="335">
        <v>2.3540000000000001</v>
      </c>
      <c r="Q6" s="354">
        <v>107.29600000000001</v>
      </c>
      <c r="R6" s="335"/>
      <c r="S6" s="334">
        <v>106.55200000000001</v>
      </c>
      <c r="T6" s="335">
        <v>2.5339999999999998</v>
      </c>
      <c r="V6" s="92"/>
      <c r="W6" s="92"/>
      <c r="X6" s="92"/>
      <c r="Y6" s="92"/>
      <c r="Z6" s="92"/>
      <c r="AA6" s="92"/>
      <c r="AB6" s="92"/>
      <c r="AC6" s="92"/>
      <c r="AD6" s="92"/>
      <c r="AE6" s="92"/>
      <c r="AF6" s="92"/>
      <c r="AG6" s="92"/>
      <c r="AH6" s="92"/>
      <c r="AI6" s="92"/>
      <c r="AJ6" s="92"/>
      <c r="AK6" s="92"/>
    </row>
    <row r="7" spans="1:37" ht="10.5" customHeight="1" x14ac:dyDescent="0.2">
      <c r="A7" s="122"/>
      <c r="B7" s="120" t="s">
        <v>30</v>
      </c>
      <c r="C7" s="238"/>
      <c r="D7" s="154"/>
      <c r="E7" s="177">
        <v>94.775000000000006</v>
      </c>
      <c r="F7" s="178">
        <v>6.6210000000000004</v>
      </c>
      <c r="G7" s="177">
        <v>92.745000000000005</v>
      </c>
      <c r="H7" s="178">
        <v>1.6220000000000001</v>
      </c>
      <c r="I7" s="177">
        <v>83.665999999999997</v>
      </c>
      <c r="J7" s="178">
        <v>4.7130000000000001</v>
      </c>
      <c r="K7" s="177">
        <v>81.575999999999993</v>
      </c>
      <c r="L7" s="178">
        <v>4.0289999999999999</v>
      </c>
      <c r="M7" s="177">
        <v>78.180000000000007</v>
      </c>
      <c r="N7" s="178">
        <v>4.4550000000000001</v>
      </c>
      <c r="O7" s="177">
        <v>72.051000000000002</v>
      </c>
      <c r="P7" s="178">
        <v>3.7639999999999998</v>
      </c>
      <c r="Q7" s="297">
        <v>72.626999999999995</v>
      </c>
      <c r="R7" s="178"/>
      <c r="S7" s="177">
        <v>75.453999999999994</v>
      </c>
      <c r="T7" s="178">
        <v>3.8279999999999998</v>
      </c>
    </row>
    <row r="8" spans="1:37" ht="10.5" customHeight="1" x14ac:dyDescent="0.2">
      <c r="A8" s="120"/>
      <c r="B8" s="120" t="s">
        <v>31</v>
      </c>
      <c r="C8" s="238"/>
      <c r="D8" s="244"/>
      <c r="E8" s="177">
        <v>95.481999999999999</v>
      </c>
      <c r="F8" s="178">
        <v>6.14</v>
      </c>
      <c r="G8" s="177">
        <v>96.765000000000001</v>
      </c>
      <c r="H8" s="178">
        <v>1.9059999999999999</v>
      </c>
      <c r="I8" s="177">
        <v>83.866</v>
      </c>
      <c r="J8" s="178">
        <v>4.6980000000000004</v>
      </c>
      <c r="K8" s="177">
        <v>79.647999999999996</v>
      </c>
      <c r="L8" s="178">
        <v>4.0999999999999996</v>
      </c>
      <c r="M8" s="177">
        <v>82.495000000000005</v>
      </c>
      <c r="N8" s="178">
        <v>4.774</v>
      </c>
      <c r="O8" s="177">
        <v>78.260999999999996</v>
      </c>
      <c r="P8" s="178">
        <v>3.496</v>
      </c>
      <c r="Q8" s="297">
        <v>78.921000000000006</v>
      </c>
      <c r="R8" s="178"/>
      <c r="S8" s="177">
        <v>79.91</v>
      </c>
      <c r="T8" s="178">
        <v>4.2629999999999999</v>
      </c>
    </row>
    <row r="9" spans="1:37" ht="10.5" customHeight="1" x14ac:dyDescent="0.2">
      <c r="A9" s="120"/>
      <c r="B9" s="120" t="s">
        <v>165</v>
      </c>
      <c r="C9" s="238"/>
      <c r="D9" s="245"/>
      <c r="E9" s="177">
        <v>150.34100000000001</v>
      </c>
      <c r="F9" s="178">
        <v>10.516999999999999</v>
      </c>
      <c r="G9" s="177">
        <v>156.06</v>
      </c>
      <c r="H9" s="178">
        <v>2.7229999999999999</v>
      </c>
      <c r="I9" s="177">
        <v>139.72</v>
      </c>
      <c r="J9" s="178">
        <v>8.14</v>
      </c>
      <c r="K9" s="177">
        <v>139.553</v>
      </c>
      <c r="L9" s="178">
        <v>7.3109999999999999</v>
      </c>
      <c r="M9" s="177">
        <v>139.964</v>
      </c>
      <c r="N9" s="178">
        <v>10.474</v>
      </c>
      <c r="O9" s="177">
        <v>129.44200000000001</v>
      </c>
      <c r="P9" s="178">
        <v>7.2759999999999998</v>
      </c>
      <c r="Q9" s="297">
        <v>130.173</v>
      </c>
      <c r="R9" s="178"/>
      <c r="S9" s="177">
        <v>134.69399999999999</v>
      </c>
      <c r="T9" s="178">
        <v>7.6829999999999998</v>
      </c>
    </row>
    <row r="10" spans="1:37" ht="10.5" customHeight="1" x14ac:dyDescent="0.2">
      <c r="A10" s="120"/>
      <c r="B10" s="120" t="s">
        <v>166</v>
      </c>
      <c r="C10" s="238"/>
      <c r="D10" s="154"/>
      <c r="E10" s="177">
        <v>159.78899999999999</v>
      </c>
      <c r="F10" s="178">
        <v>19.984999999999999</v>
      </c>
      <c r="G10" s="177">
        <v>165.595</v>
      </c>
      <c r="H10" s="178">
        <v>4.0510000000000002</v>
      </c>
      <c r="I10" s="177">
        <v>156.53899999999999</v>
      </c>
      <c r="J10" s="178">
        <v>13.358000000000001</v>
      </c>
      <c r="K10" s="177">
        <v>150.93799999999999</v>
      </c>
      <c r="L10" s="178">
        <v>10.388</v>
      </c>
      <c r="M10" s="177">
        <v>141.12799999999999</v>
      </c>
      <c r="N10" s="178">
        <v>9.7289999999999992</v>
      </c>
      <c r="O10" s="177">
        <v>146.35</v>
      </c>
      <c r="P10" s="178">
        <v>10.234</v>
      </c>
      <c r="Q10" s="297">
        <v>147.11799999999999</v>
      </c>
      <c r="R10" s="178"/>
      <c r="S10" s="177">
        <v>137.70099999999999</v>
      </c>
      <c r="T10" s="178">
        <v>10.766</v>
      </c>
    </row>
    <row r="11" spans="1:37" ht="10.5" customHeight="1" x14ac:dyDescent="0.2">
      <c r="A11" s="120"/>
      <c r="B11" s="120" t="s">
        <v>32</v>
      </c>
      <c r="C11" s="238"/>
      <c r="D11" s="154"/>
      <c r="E11" s="177">
        <v>209.36500000000001</v>
      </c>
      <c r="F11" s="178">
        <v>13.23</v>
      </c>
      <c r="G11" s="177">
        <v>205.35599999999999</v>
      </c>
      <c r="H11" s="178">
        <v>3.1190000000000002</v>
      </c>
      <c r="I11" s="177">
        <v>188.85300000000001</v>
      </c>
      <c r="J11" s="178">
        <v>10.44</v>
      </c>
      <c r="K11" s="177">
        <v>193.13499999999999</v>
      </c>
      <c r="L11" s="178">
        <v>10.324999999999999</v>
      </c>
      <c r="M11" s="177">
        <v>184.85300000000001</v>
      </c>
      <c r="N11" s="178">
        <v>11.824</v>
      </c>
      <c r="O11" s="177">
        <v>191.13499999999999</v>
      </c>
      <c r="P11" s="178">
        <v>10.218999999999999</v>
      </c>
      <c r="Q11" s="297">
        <v>193.15</v>
      </c>
      <c r="R11" s="178"/>
      <c r="S11" s="177">
        <v>196.35400000000001</v>
      </c>
      <c r="T11" s="178">
        <v>10.803000000000001</v>
      </c>
    </row>
    <row r="12" spans="1:37" ht="10.5" customHeight="1" x14ac:dyDescent="0.2">
      <c r="A12" s="120"/>
      <c r="B12" s="120" t="s">
        <v>167</v>
      </c>
      <c r="C12" s="238"/>
      <c r="D12" s="154"/>
      <c r="E12" s="177">
        <v>63.896000000000001</v>
      </c>
      <c r="F12" s="178">
        <v>5.5780000000000003</v>
      </c>
      <c r="G12" s="177">
        <v>65.522000000000006</v>
      </c>
      <c r="H12" s="178">
        <v>1.401</v>
      </c>
      <c r="I12" s="177">
        <v>60.81</v>
      </c>
      <c r="J12" s="178">
        <v>3.5739999999999998</v>
      </c>
      <c r="K12" s="177">
        <v>55.006</v>
      </c>
      <c r="L12" s="178">
        <v>3.1779999999999999</v>
      </c>
      <c r="M12" s="177">
        <v>57.222999999999999</v>
      </c>
      <c r="N12" s="178">
        <v>2.7</v>
      </c>
      <c r="O12" s="177">
        <v>58.776000000000003</v>
      </c>
      <c r="P12" s="178">
        <v>2.6459999999999999</v>
      </c>
      <c r="Q12" s="297">
        <v>59.167999999999999</v>
      </c>
      <c r="R12" s="178"/>
      <c r="S12" s="177">
        <v>58.850999999999999</v>
      </c>
      <c r="T12" s="178">
        <v>2.8570000000000002</v>
      </c>
    </row>
    <row r="13" spans="1:37" ht="10.5" customHeight="1" x14ac:dyDescent="0.2">
      <c r="A13" s="120"/>
      <c r="B13" s="120" t="s">
        <v>180</v>
      </c>
      <c r="C13" s="238"/>
      <c r="D13" s="154"/>
      <c r="E13" s="177">
        <v>86.188000000000002</v>
      </c>
      <c r="F13" s="178">
        <v>8.0960000000000001</v>
      </c>
      <c r="G13" s="177">
        <v>100.28100000000001</v>
      </c>
      <c r="H13" s="178">
        <v>2.4830000000000001</v>
      </c>
      <c r="I13" s="177">
        <v>89.713999999999999</v>
      </c>
      <c r="J13" s="178">
        <v>6.3289999999999997</v>
      </c>
      <c r="K13" s="177">
        <v>82.174999999999997</v>
      </c>
      <c r="L13" s="178">
        <v>6.53</v>
      </c>
      <c r="M13" s="177">
        <v>91.165000000000006</v>
      </c>
      <c r="N13" s="178">
        <v>6.6680000000000001</v>
      </c>
      <c r="O13" s="177">
        <v>87.465999999999994</v>
      </c>
      <c r="P13" s="178">
        <v>7.0780000000000003</v>
      </c>
      <c r="Q13" s="297">
        <v>87.923000000000002</v>
      </c>
      <c r="R13" s="178"/>
      <c r="S13" s="177">
        <v>81.802999999999997</v>
      </c>
      <c r="T13" s="178">
        <v>4.3339999999999996</v>
      </c>
    </row>
    <row r="14" spans="1:37" ht="10.5" customHeight="1" x14ac:dyDescent="0.2">
      <c r="A14" s="120"/>
      <c r="B14" s="120" t="s">
        <v>33</v>
      </c>
      <c r="C14" s="238"/>
      <c r="D14" s="154"/>
      <c r="E14" s="177">
        <v>133.79599999999999</v>
      </c>
      <c r="F14" s="178">
        <v>8.5210000000000008</v>
      </c>
      <c r="G14" s="177">
        <v>142.24</v>
      </c>
      <c r="H14" s="178">
        <v>3.105</v>
      </c>
      <c r="I14" s="177">
        <v>131.26900000000001</v>
      </c>
      <c r="J14" s="178">
        <v>6.601</v>
      </c>
      <c r="K14" s="177">
        <v>130.27799999999999</v>
      </c>
      <c r="L14" s="178">
        <v>6.4710000000000001</v>
      </c>
      <c r="M14" s="177">
        <v>122.822</v>
      </c>
      <c r="N14" s="178">
        <v>4.7590000000000003</v>
      </c>
      <c r="O14" s="177">
        <v>126.786</v>
      </c>
      <c r="P14" s="178">
        <v>5.3890000000000002</v>
      </c>
      <c r="Q14" s="297">
        <v>127.971</v>
      </c>
      <c r="R14" s="178"/>
      <c r="S14" s="177">
        <v>138.50899999999999</v>
      </c>
      <c r="T14" s="178">
        <v>9.0340000000000007</v>
      </c>
    </row>
    <row r="15" spans="1:37" ht="10.5" customHeight="1" x14ac:dyDescent="0.2">
      <c r="A15" s="120"/>
      <c r="B15" s="120" t="s">
        <v>190</v>
      </c>
      <c r="C15" s="238"/>
      <c r="D15" s="154"/>
      <c r="E15" s="177">
        <v>149.762</v>
      </c>
      <c r="F15" s="178">
        <v>25.488</v>
      </c>
      <c r="G15" s="177">
        <v>146.999</v>
      </c>
      <c r="H15" s="178">
        <v>7.6180000000000003</v>
      </c>
      <c r="I15" s="177">
        <v>153.416</v>
      </c>
      <c r="J15" s="178">
        <v>12.11</v>
      </c>
      <c r="K15" s="177">
        <v>139.86199999999999</v>
      </c>
      <c r="L15" s="178">
        <v>13.153</v>
      </c>
      <c r="M15" s="177">
        <v>138.27199999999999</v>
      </c>
      <c r="N15" s="178">
        <v>12.385</v>
      </c>
      <c r="O15" s="177">
        <v>139.39099999999999</v>
      </c>
      <c r="P15" s="178">
        <v>12.901</v>
      </c>
      <c r="Q15" s="297">
        <v>140.29900000000001</v>
      </c>
      <c r="R15" s="178"/>
      <c r="S15" s="177">
        <v>145.77799999999999</v>
      </c>
      <c r="T15" s="178">
        <v>18.161999999999999</v>
      </c>
    </row>
    <row r="16" spans="1:37" ht="10.5" customHeight="1" x14ac:dyDescent="0.2">
      <c r="A16" s="120"/>
      <c r="B16" s="120" t="s">
        <v>168</v>
      </c>
      <c r="C16" s="238"/>
      <c r="D16" s="120"/>
      <c r="E16" s="177">
        <v>186.893</v>
      </c>
      <c r="F16" s="178">
        <v>30.221</v>
      </c>
      <c r="G16" s="177">
        <v>185.99</v>
      </c>
      <c r="H16" s="178">
        <v>6.609</v>
      </c>
      <c r="I16" s="177">
        <v>186.6</v>
      </c>
      <c r="J16" s="178">
        <v>19.992999999999999</v>
      </c>
      <c r="K16" s="177">
        <v>185.29400000000001</v>
      </c>
      <c r="L16" s="178">
        <v>22.748999999999999</v>
      </c>
      <c r="M16" s="177">
        <v>180.76900000000001</v>
      </c>
      <c r="N16" s="178">
        <v>22.184000000000001</v>
      </c>
      <c r="O16" s="177">
        <v>184.899</v>
      </c>
      <c r="P16" s="178">
        <v>20.032</v>
      </c>
      <c r="Q16" s="297">
        <v>186.79599999999999</v>
      </c>
      <c r="R16" s="178"/>
      <c r="S16" s="177">
        <v>196.131</v>
      </c>
      <c r="T16" s="178">
        <v>40.308999999999997</v>
      </c>
    </row>
    <row r="17" spans="1:20" ht="10.5" customHeight="1" x14ac:dyDescent="0.2">
      <c r="A17" s="120"/>
      <c r="B17" s="120" t="s">
        <v>169</v>
      </c>
      <c r="C17" s="238"/>
      <c r="D17" s="120"/>
      <c r="E17" s="177">
        <v>113.39100000000001</v>
      </c>
      <c r="F17" s="178">
        <v>29.681999999999999</v>
      </c>
      <c r="G17" s="177">
        <v>128.941</v>
      </c>
      <c r="H17" s="178">
        <v>15.582000000000001</v>
      </c>
      <c r="I17" s="177">
        <v>131.49799999999999</v>
      </c>
      <c r="J17" s="178">
        <v>37.023000000000003</v>
      </c>
      <c r="K17" s="177">
        <v>115.631</v>
      </c>
      <c r="L17" s="178">
        <v>21.948</v>
      </c>
      <c r="M17" s="177">
        <v>103.423</v>
      </c>
      <c r="N17" s="178">
        <v>14.342000000000001</v>
      </c>
      <c r="O17" s="177">
        <v>118.678</v>
      </c>
      <c r="P17" s="178">
        <v>20.338000000000001</v>
      </c>
      <c r="Q17" s="297">
        <v>121.997</v>
      </c>
      <c r="R17" s="178"/>
      <c r="S17" s="177">
        <v>124.32</v>
      </c>
      <c r="T17" s="178">
        <v>16.547999999999998</v>
      </c>
    </row>
    <row r="18" spans="1:20" ht="10.5" customHeight="1" x14ac:dyDescent="0.2">
      <c r="A18" s="120"/>
      <c r="B18" s="120" t="s">
        <v>170</v>
      </c>
      <c r="C18" s="238"/>
      <c r="D18" s="120"/>
      <c r="E18" s="177">
        <v>136.65299999999999</v>
      </c>
      <c r="F18" s="178">
        <v>18.777000000000001</v>
      </c>
      <c r="G18" s="177">
        <v>145.67599999999999</v>
      </c>
      <c r="H18" s="178">
        <v>5.4980000000000002</v>
      </c>
      <c r="I18" s="177">
        <v>138.02099999999999</v>
      </c>
      <c r="J18" s="178">
        <v>13.648999999999999</v>
      </c>
      <c r="K18" s="177">
        <v>144.167</v>
      </c>
      <c r="L18" s="178">
        <v>15.494999999999999</v>
      </c>
      <c r="M18" s="177">
        <v>125.392</v>
      </c>
      <c r="N18" s="178">
        <v>15.292999999999999</v>
      </c>
      <c r="O18" s="177">
        <v>110.88200000000001</v>
      </c>
      <c r="P18" s="178">
        <v>12.005000000000001</v>
      </c>
      <c r="Q18" s="297">
        <v>111.934</v>
      </c>
      <c r="R18" s="178"/>
      <c r="S18" s="177">
        <v>129.74600000000001</v>
      </c>
      <c r="T18" s="178">
        <v>11.335000000000001</v>
      </c>
    </row>
    <row r="19" spans="1:20" x14ac:dyDescent="0.2">
      <c r="A19" s="235" t="s">
        <v>107</v>
      </c>
      <c r="B19" s="235"/>
      <c r="C19" s="235"/>
      <c r="D19" s="235"/>
      <c r="E19" s="527">
        <v>2009</v>
      </c>
      <c r="F19" s="527"/>
      <c r="G19" s="527">
        <v>2010</v>
      </c>
      <c r="H19" s="527"/>
      <c r="I19" s="527">
        <v>2011</v>
      </c>
      <c r="J19" s="527"/>
      <c r="K19" s="527">
        <v>2012</v>
      </c>
      <c r="L19" s="527"/>
      <c r="M19" s="527">
        <v>2013</v>
      </c>
      <c r="N19" s="527"/>
      <c r="O19" s="527">
        <v>2014</v>
      </c>
      <c r="P19" s="527"/>
      <c r="Q19" s="528" t="s">
        <v>245</v>
      </c>
      <c r="R19" s="528"/>
      <c r="S19" s="527">
        <v>2016</v>
      </c>
      <c r="T19" s="527"/>
    </row>
    <row r="20" spans="1:20" ht="25.5" customHeight="1" x14ac:dyDescent="0.2">
      <c r="A20" s="530" t="s">
        <v>193</v>
      </c>
      <c r="B20" s="530"/>
      <c r="C20" s="530"/>
      <c r="D20" s="530"/>
      <c r="E20" s="334">
        <v>129.30000000000001</v>
      </c>
      <c r="F20" s="335">
        <v>3.7229999999999999</v>
      </c>
      <c r="G20" s="334">
        <v>117.854</v>
      </c>
      <c r="H20" s="335">
        <v>0.98199999999999998</v>
      </c>
      <c r="I20" s="334">
        <v>124.926</v>
      </c>
      <c r="J20" s="335">
        <v>2.9460000000000002</v>
      </c>
      <c r="K20" s="334">
        <v>114.52800000000001</v>
      </c>
      <c r="L20" s="335">
        <v>2.6970000000000001</v>
      </c>
      <c r="M20" s="334">
        <v>112.986</v>
      </c>
      <c r="N20" s="335">
        <v>2.7229999999999999</v>
      </c>
      <c r="O20" s="334">
        <v>116.79</v>
      </c>
      <c r="P20" s="335">
        <v>2.585</v>
      </c>
      <c r="Q20" s="354" t="s">
        <v>73</v>
      </c>
      <c r="R20" s="335"/>
      <c r="S20" s="334">
        <v>110.137</v>
      </c>
      <c r="T20" s="335">
        <v>2.6190000000000002</v>
      </c>
    </row>
    <row r="21" spans="1:20" ht="10.5" customHeight="1" x14ac:dyDescent="0.2">
      <c r="A21" s="122"/>
      <c r="B21" s="120" t="s">
        <v>30</v>
      </c>
      <c r="C21" s="238"/>
      <c r="D21" s="154"/>
      <c r="E21" s="177">
        <v>97.555000000000007</v>
      </c>
      <c r="F21" s="178">
        <v>6.7949999999999999</v>
      </c>
      <c r="G21" s="177">
        <v>86.331999999999994</v>
      </c>
      <c r="H21" s="178">
        <v>1.5489999999999999</v>
      </c>
      <c r="I21" s="177">
        <v>89.402000000000001</v>
      </c>
      <c r="J21" s="178">
        <v>5.0469999999999997</v>
      </c>
      <c r="K21" s="177">
        <v>82.697999999999993</v>
      </c>
      <c r="L21" s="178">
        <v>4.0940000000000003</v>
      </c>
      <c r="M21" s="177">
        <v>80.293999999999997</v>
      </c>
      <c r="N21" s="178">
        <v>4.5869999999999997</v>
      </c>
      <c r="O21" s="177">
        <v>79.135999999999996</v>
      </c>
      <c r="P21" s="178">
        <v>4.1029999999999998</v>
      </c>
      <c r="Q21" s="297" t="s">
        <v>73</v>
      </c>
      <c r="R21" s="178"/>
      <c r="S21" s="177">
        <v>78.099999999999994</v>
      </c>
      <c r="T21" s="178">
        <v>3.9609999999999999</v>
      </c>
    </row>
    <row r="22" spans="1:20" ht="10.5" customHeight="1" x14ac:dyDescent="0.2">
      <c r="A22" s="120"/>
      <c r="B22" s="120" t="s">
        <v>31</v>
      </c>
      <c r="C22" s="238"/>
      <c r="D22" s="244"/>
      <c r="E22" s="177">
        <v>98.483999999999995</v>
      </c>
      <c r="F22" s="178">
        <v>6.3529999999999998</v>
      </c>
      <c r="G22" s="177">
        <v>90.03</v>
      </c>
      <c r="H22" s="178">
        <v>1.782</v>
      </c>
      <c r="I22" s="177">
        <v>89.688000000000002</v>
      </c>
      <c r="J22" s="178">
        <v>5.0359999999999996</v>
      </c>
      <c r="K22" s="177">
        <v>80.763999999999996</v>
      </c>
      <c r="L22" s="178">
        <v>4.1639999999999997</v>
      </c>
      <c r="M22" s="177">
        <v>84.646000000000001</v>
      </c>
      <c r="N22" s="178">
        <v>4.9329999999999998</v>
      </c>
      <c r="O22" s="177">
        <v>86.076999999999998</v>
      </c>
      <c r="P22" s="178">
        <v>3.835</v>
      </c>
      <c r="Q22" s="297" t="s">
        <v>73</v>
      </c>
      <c r="R22" s="178"/>
      <c r="S22" s="177">
        <v>82.704999999999998</v>
      </c>
      <c r="T22" s="178">
        <v>4.4169999999999998</v>
      </c>
    </row>
    <row r="23" spans="1:20" ht="10.5" customHeight="1" x14ac:dyDescent="0.2">
      <c r="A23" s="120"/>
      <c r="B23" s="120" t="s">
        <v>165</v>
      </c>
      <c r="C23" s="238"/>
      <c r="D23" s="245"/>
      <c r="E23" s="177">
        <v>154.386</v>
      </c>
      <c r="F23" s="178">
        <v>10.840999999999999</v>
      </c>
      <c r="G23" s="177">
        <v>145.42699999999999</v>
      </c>
      <c r="H23" s="178">
        <v>2.5529999999999999</v>
      </c>
      <c r="I23" s="177">
        <v>149.31</v>
      </c>
      <c r="J23" s="178">
        <v>8.7050000000000001</v>
      </c>
      <c r="K23" s="177">
        <v>141.39099999999999</v>
      </c>
      <c r="L23" s="178">
        <v>7.4050000000000002</v>
      </c>
      <c r="M23" s="177">
        <v>143.935</v>
      </c>
      <c r="N23" s="178">
        <v>10.62</v>
      </c>
      <c r="O23" s="177">
        <v>141.715</v>
      </c>
      <c r="P23" s="178">
        <v>7.9320000000000004</v>
      </c>
      <c r="Q23" s="297" t="s">
        <v>73</v>
      </c>
      <c r="R23" s="178"/>
      <c r="S23" s="177">
        <v>139.05099999999999</v>
      </c>
      <c r="T23" s="178">
        <v>7.9370000000000003</v>
      </c>
    </row>
    <row r="24" spans="1:20" ht="10.5" customHeight="1" x14ac:dyDescent="0.2">
      <c r="A24" s="120"/>
      <c r="B24" s="120" t="s">
        <v>166</v>
      </c>
      <c r="C24" s="238"/>
      <c r="D24" s="154"/>
      <c r="E24" s="177">
        <v>164.06899999999999</v>
      </c>
      <c r="F24" s="178">
        <v>20.527999999999999</v>
      </c>
      <c r="G24" s="177">
        <v>154.48500000000001</v>
      </c>
      <c r="H24" s="178">
        <v>3.8439999999999999</v>
      </c>
      <c r="I24" s="177">
        <v>167.49600000000001</v>
      </c>
      <c r="J24" s="178">
        <v>14.343999999999999</v>
      </c>
      <c r="K24" s="177">
        <v>153.137</v>
      </c>
      <c r="L24" s="178">
        <v>10.587999999999999</v>
      </c>
      <c r="M24" s="177">
        <v>145.48400000000001</v>
      </c>
      <c r="N24" s="178">
        <v>10.066000000000001</v>
      </c>
      <c r="O24" s="177">
        <v>159.91800000000001</v>
      </c>
      <c r="P24" s="178">
        <v>11.156000000000001</v>
      </c>
      <c r="Q24" s="297" t="s">
        <v>73</v>
      </c>
      <c r="R24" s="178"/>
      <c r="S24" s="177">
        <v>142.173</v>
      </c>
      <c r="T24" s="178">
        <v>11.109</v>
      </c>
    </row>
    <row r="25" spans="1:20" ht="10.5" customHeight="1" x14ac:dyDescent="0.2">
      <c r="A25" s="120"/>
      <c r="B25" s="120" t="s">
        <v>32</v>
      </c>
      <c r="C25" s="238"/>
      <c r="D25" s="154"/>
      <c r="E25" s="177">
        <v>215.024</v>
      </c>
      <c r="F25" s="178">
        <v>13.608000000000001</v>
      </c>
      <c r="G25" s="177">
        <v>191.10499999999999</v>
      </c>
      <c r="H25" s="178">
        <v>3.0169999999999999</v>
      </c>
      <c r="I25" s="177">
        <v>201.685</v>
      </c>
      <c r="J25" s="178">
        <v>11.153</v>
      </c>
      <c r="K25" s="177">
        <v>195.411</v>
      </c>
      <c r="L25" s="178">
        <v>10.444000000000001</v>
      </c>
      <c r="M25" s="177">
        <v>189.94399999999999</v>
      </c>
      <c r="N25" s="178">
        <v>12.129</v>
      </c>
      <c r="O25" s="177">
        <v>209.84399999999999</v>
      </c>
      <c r="P25" s="178">
        <v>11.180999999999999</v>
      </c>
      <c r="Q25" s="297" t="s">
        <v>73</v>
      </c>
      <c r="R25" s="178"/>
      <c r="S25" s="177">
        <v>202.77699999999999</v>
      </c>
      <c r="T25" s="178">
        <v>11.144</v>
      </c>
    </row>
    <row r="26" spans="1:20" ht="10.5" customHeight="1" x14ac:dyDescent="0.2">
      <c r="A26" s="120"/>
      <c r="B26" s="120" t="s">
        <v>167</v>
      </c>
      <c r="C26" s="238"/>
      <c r="D26" s="154"/>
      <c r="E26" s="177">
        <v>65.725999999999999</v>
      </c>
      <c r="F26" s="178">
        <v>5.758</v>
      </c>
      <c r="G26" s="177">
        <v>60.976999999999997</v>
      </c>
      <c r="H26" s="178">
        <v>1.284</v>
      </c>
      <c r="I26" s="177">
        <v>64.962000000000003</v>
      </c>
      <c r="J26" s="178">
        <v>3.8050000000000002</v>
      </c>
      <c r="K26" s="177">
        <v>55.755000000000003</v>
      </c>
      <c r="L26" s="178">
        <v>3.2080000000000002</v>
      </c>
      <c r="M26" s="177">
        <v>58.835999999999999</v>
      </c>
      <c r="N26" s="178">
        <v>2.7869999999999999</v>
      </c>
      <c r="O26" s="177">
        <v>64.39</v>
      </c>
      <c r="P26" s="178">
        <v>2.911</v>
      </c>
      <c r="Q26" s="297" t="s">
        <v>73</v>
      </c>
      <c r="R26" s="178"/>
      <c r="S26" s="177">
        <v>60.847000000000001</v>
      </c>
      <c r="T26" s="178">
        <v>2.9510000000000001</v>
      </c>
    </row>
    <row r="27" spans="1:20" ht="10.5" customHeight="1" x14ac:dyDescent="0.2">
      <c r="A27" s="120"/>
      <c r="B27" s="120" t="s">
        <v>180</v>
      </c>
      <c r="C27" s="238"/>
      <c r="D27" s="154"/>
      <c r="E27" s="177">
        <v>88.674999999999997</v>
      </c>
      <c r="F27" s="178">
        <v>8.3170000000000002</v>
      </c>
      <c r="G27" s="177">
        <v>93.385999999999996</v>
      </c>
      <c r="H27" s="178">
        <v>2.2930000000000001</v>
      </c>
      <c r="I27" s="177">
        <v>96.13</v>
      </c>
      <c r="J27" s="178">
        <v>6.8239999999999998</v>
      </c>
      <c r="K27" s="177">
        <v>83.450999999999993</v>
      </c>
      <c r="L27" s="178">
        <v>6.69</v>
      </c>
      <c r="M27" s="177">
        <v>93.728999999999999</v>
      </c>
      <c r="N27" s="178">
        <v>6.8760000000000003</v>
      </c>
      <c r="O27" s="177">
        <v>95.706999999999994</v>
      </c>
      <c r="P27" s="178">
        <v>7.7510000000000003</v>
      </c>
      <c r="Q27" s="297" t="s">
        <v>73</v>
      </c>
      <c r="R27" s="178"/>
      <c r="S27" s="177">
        <v>84.459000000000003</v>
      </c>
      <c r="T27" s="178">
        <v>4.4710000000000001</v>
      </c>
    </row>
    <row r="28" spans="1:20" ht="10.5" customHeight="1" x14ac:dyDescent="0.2">
      <c r="A28" s="120"/>
      <c r="B28" s="120" t="s">
        <v>33</v>
      </c>
      <c r="C28" s="238"/>
      <c r="D28" s="154"/>
      <c r="E28" s="177">
        <v>137.483</v>
      </c>
      <c r="F28" s="178">
        <v>8.7029999999999994</v>
      </c>
      <c r="G28" s="177">
        <v>132.86500000000001</v>
      </c>
      <c r="H28" s="178">
        <v>2.8769999999999998</v>
      </c>
      <c r="I28" s="177">
        <v>140.31899999999999</v>
      </c>
      <c r="J28" s="178">
        <v>6.9770000000000003</v>
      </c>
      <c r="K28" s="177">
        <v>132.31899999999999</v>
      </c>
      <c r="L28" s="178">
        <v>6.5529999999999999</v>
      </c>
      <c r="M28" s="177">
        <v>126.492</v>
      </c>
      <c r="N28" s="178">
        <v>4.9130000000000003</v>
      </c>
      <c r="O28" s="177">
        <v>139.46600000000001</v>
      </c>
      <c r="P28" s="178">
        <v>5.9509999999999996</v>
      </c>
      <c r="Q28" s="297" t="s">
        <v>73</v>
      </c>
      <c r="R28" s="178"/>
      <c r="S28" s="177">
        <v>143.179</v>
      </c>
      <c r="T28" s="178">
        <v>9.3279999999999994</v>
      </c>
    </row>
    <row r="29" spans="1:20" ht="10.5" customHeight="1" x14ac:dyDescent="0.2">
      <c r="A29" s="120"/>
      <c r="B29" s="120" t="s">
        <v>190</v>
      </c>
      <c r="C29" s="238"/>
      <c r="D29" s="154"/>
      <c r="E29" s="177">
        <v>153.73699999999999</v>
      </c>
      <c r="F29" s="178">
        <v>26.044</v>
      </c>
      <c r="G29" s="177">
        <v>137.48599999999999</v>
      </c>
      <c r="H29" s="178">
        <v>7.1210000000000004</v>
      </c>
      <c r="I29" s="177">
        <v>164.02699999999999</v>
      </c>
      <c r="J29" s="178">
        <v>13.047000000000001</v>
      </c>
      <c r="K29" s="177">
        <v>142.113</v>
      </c>
      <c r="L29" s="178">
        <v>13.292</v>
      </c>
      <c r="M29" s="177">
        <v>142.45099999999999</v>
      </c>
      <c r="N29" s="178">
        <v>12.656000000000001</v>
      </c>
      <c r="O29" s="177">
        <v>152.50399999999999</v>
      </c>
      <c r="P29" s="178">
        <v>14.191000000000001</v>
      </c>
      <c r="Q29" s="297" t="s">
        <v>73</v>
      </c>
      <c r="R29" s="178"/>
      <c r="S29" s="177">
        <v>150.70400000000001</v>
      </c>
      <c r="T29" s="178">
        <v>18.888999999999999</v>
      </c>
    </row>
    <row r="30" spans="1:20" ht="10.5" customHeight="1" x14ac:dyDescent="0.2">
      <c r="A30" s="120"/>
      <c r="B30" s="120" t="s">
        <v>171</v>
      </c>
      <c r="C30" s="238"/>
      <c r="D30" s="154"/>
      <c r="E30" s="177">
        <v>192.30500000000001</v>
      </c>
      <c r="F30" s="178">
        <v>30.931000000000001</v>
      </c>
      <c r="G30" s="177">
        <v>172.83</v>
      </c>
      <c r="H30" s="178">
        <v>6.1340000000000003</v>
      </c>
      <c r="I30" s="177">
        <v>199.38499999999999</v>
      </c>
      <c r="J30" s="178">
        <v>21.544</v>
      </c>
      <c r="K30" s="177">
        <v>187.989</v>
      </c>
      <c r="L30" s="178">
        <v>23.135999999999999</v>
      </c>
      <c r="M30" s="177">
        <v>184.589</v>
      </c>
      <c r="N30" s="178">
        <v>22.626999999999999</v>
      </c>
      <c r="O30" s="177">
        <v>203.47200000000001</v>
      </c>
      <c r="P30" s="178">
        <v>22.027999999999999</v>
      </c>
      <c r="Q30" s="297" t="s">
        <v>73</v>
      </c>
      <c r="R30" s="178"/>
      <c r="S30" s="177">
        <v>203.4</v>
      </c>
      <c r="T30" s="178">
        <v>41.976999999999997</v>
      </c>
    </row>
    <row r="31" spans="1:20" ht="10.5" customHeight="1" x14ac:dyDescent="0.2">
      <c r="A31" s="120"/>
      <c r="B31" s="120" t="s">
        <v>172</v>
      </c>
      <c r="C31" s="238"/>
      <c r="D31" s="154"/>
      <c r="E31" s="177">
        <v>117.419</v>
      </c>
      <c r="F31" s="178">
        <v>30.744</v>
      </c>
      <c r="G31" s="177">
        <v>120.474</v>
      </c>
      <c r="H31" s="178">
        <v>14.375</v>
      </c>
      <c r="I31" s="177">
        <v>140.858</v>
      </c>
      <c r="J31" s="178">
        <v>39.665999999999997</v>
      </c>
      <c r="K31" s="177">
        <v>118.899</v>
      </c>
      <c r="L31" s="178">
        <v>22.65</v>
      </c>
      <c r="M31" s="177">
        <v>105.36199999999999</v>
      </c>
      <c r="N31" s="178">
        <v>14.635</v>
      </c>
      <c r="O31" s="177">
        <v>133.73099999999999</v>
      </c>
      <c r="P31" s="178">
        <v>23.055</v>
      </c>
      <c r="Q31" s="297" t="s">
        <v>73</v>
      </c>
      <c r="R31" s="178"/>
      <c r="S31" s="177">
        <v>129.62700000000001</v>
      </c>
      <c r="T31" s="178">
        <v>17.236000000000001</v>
      </c>
    </row>
    <row r="32" spans="1:20" ht="10.5" customHeight="1" x14ac:dyDescent="0.2">
      <c r="A32" s="120"/>
      <c r="B32" s="120" t="s">
        <v>170</v>
      </c>
      <c r="C32" s="240"/>
      <c r="D32" s="217"/>
      <c r="E32" s="177">
        <v>140.666</v>
      </c>
      <c r="F32" s="178">
        <v>19.419</v>
      </c>
      <c r="G32" s="177">
        <v>135.48599999999999</v>
      </c>
      <c r="H32" s="178">
        <v>5.1020000000000003</v>
      </c>
      <c r="I32" s="177">
        <v>147.375</v>
      </c>
      <c r="J32" s="178">
        <v>14.613</v>
      </c>
      <c r="K32" s="177">
        <v>145.70099999999999</v>
      </c>
      <c r="L32" s="178">
        <v>15.615</v>
      </c>
      <c r="M32" s="177">
        <v>128.858</v>
      </c>
      <c r="N32" s="178">
        <v>15.760999999999999</v>
      </c>
      <c r="O32" s="177">
        <v>121.68600000000001</v>
      </c>
      <c r="P32" s="178">
        <v>13.115</v>
      </c>
      <c r="Q32" s="297" t="s">
        <v>73</v>
      </c>
      <c r="R32" s="178"/>
      <c r="S32" s="177">
        <v>134.202</v>
      </c>
      <c r="T32" s="178">
        <v>11.669</v>
      </c>
    </row>
    <row r="33" spans="1:38" x14ac:dyDescent="0.2">
      <c r="A33" s="235" t="s">
        <v>105</v>
      </c>
      <c r="B33" s="249"/>
      <c r="C33" s="250"/>
      <c r="D33" s="251"/>
      <c r="E33" s="343">
        <v>93.81</v>
      </c>
      <c r="F33" s="343"/>
      <c r="G33" s="343">
        <v>114.021</v>
      </c>
      <c r="H33" s="343"/>
      <c r="I33" s="343">
        <v>86.626999999999995</v>
      </c>
      <c r="J33" s="343"/>
      <c r="K33" s="343">
        <v>96.561000000000007</v>
      </c>
      <c r="L33" s="343"/>
      <c r="M33" s="343">
        <v>93.629000000000005</v>
      </c>
      <c r="N33" s="343"/>
      <c r="O33" s="343">
        <v>81.909000000000006</v>
      </c>
      <c r="P33" s="273"/>
      <c r="Q33" s="353"/>
      <c r="R33" s="273"/>
      <c r="S33" s="343">
        <v>93.588999999999999</v>
      </c>
      <c r="T33" s="343"/>
    </row>
    <row r="34" spans="1:38" x14ac:dyDescent="0.2">
      <c r="A34" s="138" t="s">
        <v>12</v>
      </c>
      <c r="B34" s="114"/>
      <c r="C34" s="238"/>
      <c r="D34" s="270"/>
      <c r="E34" s="367"/>
      <c r="F34" s="367"/>
      <c r="G34" s="367"/>
      <c r="H34" s="367"/>
      <c r="I34" s="367"/>
      <c r="J34" s="367"/>
      <c r="K34" s="367"/>
      <c r="L34" s="367"/>
      <c r="M34" s="367"/>
      <c r="N34" s="367"/>
      <c r="O34" s="367"/>
      <c r="P34" s="368"/>
      <c r="Q34" s="369"/>
      <c r="R34" s="368"/>
      <c r="S34" s="367"/>
      <c r="T34" s="367"/>
    </row>
    <row r="35" spans="1:38" x14ac:dyDescent="0.2">
      <c r="A35" s="410" t="s">
        <v>241</v>
      </c>
      <c r="C35" s="92"/>
      <c r="Q35" s="92"/>
    </row>
    <row r="36" spans="1:38" x14ac:dyDescent="0.2">
      <c r="A36" s="120" t="s">
        <v>265</v>
      </c>
      <c r="B36" s="114"/>
      <c r="C36" s="238"/>
      <c r="D36" s="270"/>
      <c r="E36" s="236"/>
      <c r="F36" s="236"/>
      <c r="G36" s="236"/>
      <c r="H36" s="236"/>
      <c r="I36" s="236"/>
      <c r="J36" s="236"/>
      <c r="K36" s="236"/>
      <c r="L36" s="236"/>
      <c r="M36" s="236"/>
      <c r="N36" s="236"/>
      <c r="O36" s="236"/>
      <c r="P36" s="236"/>
      <c r="S36" s="236"/>
      <c r="T36" s="236"/>
    </row>
    <row r="37" spans="1:38" s="95" customFormat="1" x14ac:dyDescent="0.2">
      <c r="A37" s="411" t="s">
        <v>244</v>
      </c>
      <c r="B37" s="114"/>
      <c r="C37" s="238"/>
      <c r="D37" s="270"/>
      <c r="E37" s="271"/>
      <c r="F37" s="271"/>
      <c r="G37" s="271"/>
      <c r="H37" s="271"/>
      <c r="I37" s="271"/>
      <c r="J37" s="271"/>
      <c r="K37" s="271"/>
      <c r="L37" s="271"/>
      <c r="M37" s="271"/>
      <c r="N37" s="271"/>
      <c r="O37" s="271"/>
      <c r="P37" s="271"/>
      <c r="Q37" s="156"/>
      <c r="R37" s="92"/>
      <c r="S37" s="271"/>
      <c r="T37" s="271"/>
      <c r="V37" s="92"/>
      <c r="W37" s="92"/>
      <c r="X37" s="92"/>
      <c r="Y37" s="92"/>
      <c r="Z37" s="92"/>
      <c r="AA37" s="92"/>
      <c r="AB37" s="92"/>
      <c r="AC37" s="92"/>
      <c r="AD37" s="92"/>
      <c r="AE37" s="92"/>
      <c r="AF37" s="92"/>
      <c r="AG37" s="92"/>
      <c r="AH37" s="92"/>
      <c r="AI37" s="92"/>
      <c r="AJ37" s="92"/>
      <c r="AK37" s="92"/>
      <c r="AL37" s="92"/>
    </row>
    <row r="38" spans="1:38" x14ac:dyDescent="0.2">
      <c r="A38" s="122"/>
      <c r="B38" s="120"/>
      <c r="C38" s="120"/>
      <c r="D38" s="120"/>
    </row>
    <row r="39" spans="1:38" x14ac:dyDescent="0.2">
      <c r="A39" s="120"/>
      <c r="B39" s="120"/>
      <c r="C39" s="120"/>
      <c r="D39" s="120"/>
    </row>
    <row r="40" spans="1:38" x14ac:dyDescent="0.2">
      <c r="A40" s="120"/>
      <c r="B40" s="120"/>
      <c r="C40" s="120"/>
      <c r="D40" s="120"/>
      <c r="E40" s="236"/>
    </row>
    <row r="41" spans="1:38" x14ac:dyDescent="0.2">
      <c r="A41" s="120"/>
      <c r="B41" s="138"/>
      <c r="C41" s="246"/>
      <c r="D41" s="138"/>
    </row>
    <row r="42" spans="1:38" x14ac:dyDescent="0.2">
      <c r="A42" s="138"/>
      <c r="B42" s="138"/>
      <c r="C42" s="246"/>
      <c r="D42" s="138"/>
    </row>
    <row r="43" spans="1:38" x14ac:dyDescent="0.2">
      <c r="A43" s="138"/>
      <c r="B43" s="529"/>
      <c r="C43" s="529"/>
      <c r="D43" s="529"/>
    </row>
    <row r="44" spans="1:38" x14ac:dyDescent="0.2">
      <c r="A44" s="247"/>
      <c r="B44" s="138"/>
      <c r="C44" s="246"/>
      <c r="D44" s="138"/>
    </row>
    <row r="45" spans="1:38" x14ac:dyDescent="0.2">
      <c r="A45" s="248"/>
    </row>
  </sheetData>
  <mergeCells count="19">
    <mergeCell ref="A6:D6"/>
    <mergeCell ref="A20:D20"/>
    <mergeCell ref="B43:D43"/>
    <mergeCell ref="Q5:R5"/>
    <mergeCell ref="S5:T5"/>
    <mergeCell ref="E19:F19"/>
    <mergeCell ref="G19:H19"/>
    <mergeCell ref="I19:J19"/>
    <mergeCell ref="K19:L19"/>
    <mergeCell ref="M19:N19"/>
    <mergeCell ref="O19:P19"/>
    <mergeCell ref="S19:T19"/>
    <mergeCell ref="E5:F5"/>
    <mergeCell ref="G5:H5"/>
    <mergeCell ref="I5:J5"/>
    <mergeCell ref="Q19:R19"/>
    <mergeCell ref="K5:L5"/>
    <mergeCell ref="M5:N5"/>
    <mergeCell ref="O5:P5"/>
  </mergeCells>
  <pageMargins left="1.3779527559055118" right="1.3779527559055118" top="1.1811023622047245" bottom="1.3779527559055118" header="0.51181102362204722" footer="0.51181102362204722"/>
  <pageSetup paperSize="9" scale="77"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rgb="FF00B050"/>
    <pageSetUpPr fitToPage="1"/>
  </sheetPr>
  <dimension ref="A1:AK20"/>
  <sheetViews>
    <sheetView zoomScaleNormal="100" workbookViewId="0">
      <selection activeCell="A2" sqref="A2:X2"/>
    </sheetView>
  </sheetViews>
  <sheetFormatPr defaultRowHeight="15" x14ac:dyDescent="0.25"/>
  <cols>
    <col min="1" max="1" width="1.42578125" style="166" customWidth="1"/>
    <col min="2" max="2" width="4.42578125" style="166" bestFit="1" customWidth="1"/>
    <col min="3" max="3" width="1.85546875" style="166" bestFit="1" customWidth="1"/>
    <col min="4" max="4" width="4.42578125" style="166" bestFit="1" customWidth="1"/>
    <col min="5" max="5" width="1.42578125" style="166" customWidth="1"/>
    <col min="6" max="6" width="3.5703125" style="166" bestFit="1" customWidth="1"/>
    <col min="7" max="7" width="3.7109375" style="166" bestFit="1" customWidth="1"/>
    <col min="8" max="8" width="3.5703125" style="166" bestFit="1" customWidth="1"/>
    <col min="9" max="9" width="3.28515625" style="166" bestFit="1" customWidth="1"/>
    <col min="10" max="10" width="3.5703125" style="166" bestFit="1" customWidth="1"/>
    <col min="11" max="11" width="3.7109375" style="166" bestFit="1" customWidth="1"/>
    <col min="12" max="12" width="3.5703125" style="166" bestFit="1" customWidth="1"/>
    <col min="13" max="13" width="3.7109375" style="166" bestFit="1" customWidth="1"/>
    <col min="14" max="14" width="3.5703125" style="166" bestFit="1" customWidth="1"/>
    <col min="15" max="15" width="3.7109375" style="166" bestFit="1" customWidth="1"/>
    <col min="16" max="16" width="3.5703125" style="166" bestFit="1" customWidth="1"/>
    <col min="17" max="17" width="3.7109375" style="166" bestFit="1" customWidth="1"/>
    <col min="18" max="18" width="6.5703125" style="355" customWidth="1"/>
    <col min="19" max="19" width="3.7109375" style="166" hidden="1" customWidth="1"/>
    <col min="20" max="20" width="3.5703125" style="166" bestFit="1" customWidth="1"/>
    <col min="21" max="21" width="3.7109375" style="166" bestFit="1" customWidth="1"/>
    <col min="22" max="23" width="9.140625" style="166"/>
    <col min="24" max="37" width="0" style="166" hidden="1" customWidth="1"/>
    <col min="38" max="16384" width="9.140625" style="166"/>
  </cols>
  <sheetData>
    <row r="1" spans="1:37" s="397" customFormat="1" ht="30" customHeight="1" x14ac:dyDescent="0.2">
      <c r="A1" s="493" t="s">
        <v>327</v>
      </c>
      <c r="B1" s="493"/>
      <c r="C1" s="493"/>
      <c r="D1" s="493"/>
      <c r="E1" s="493"/>
      <c r="F1" s="493"/>
      <c r="G1" s="493"/>
      <c r="H1" s="493"/>
      <c r="I1" s="493"/>
      <c r="J1" s="493"/>
      <c r="K1" s="493"/>
      <c r="L1" s="493"/>
      <c r="M1" s="493"/>
      <c r="N1" s="493"/>
      <c r="O1" s="493"/>
      <c r="P1" s="493"/>
      <c r="Q1" s="493"/>
      <c r="R1" s="493"/>
      <c r="S1" s="493"/>
      <c r="T1" s="493"/>
      <c r="U1" s="493"/>
      <c r="V1" s="493"/>
      <c r="W1" s="493"/>
      <c r="X1" s="493"/>
      <c r="Y1" s="426"/>
      <c r="Z1" s="426"/>
      <c r="AA1" s="426"/>
      <c r="AB1" s="426"/>
      <c r="AC1" s="426"/>
      <c r="AD1" s="426"/>
      <c r="AE1" s="426"/>
      <c r="AF1" s="426"/>
      <c r="AG1" s="426"/>
      <c r="AH1" s="426"/>
      <c r="AI1" s="426"/>
      <c r="AJ1" s="426"/>
      <c r="AK1" s="426"/>
    </row>
    <row r="2" spans="1:37" s="397" customFormat="1" ht="30" customHeight="1" x14ac:dyDescent="0.2">
      <c r="A2" s="494" t="s">
        <v>328</v>
      </c>
      <c r="B2" s="494"/>
      <c r="C2" s="494"/>
      <c r="D2" s="494"/>
      <c r="E2" s="494"/>
      <c r="F2" s="494"/>
      <c r="G2" s="494"/>
      <c r="H2" s="494"/>
      <c r="I2" s="494"/>
      <c r="J2" s="494"/>
      <c r="K2" s="494"/>
      <c r="L2" s="494"/>
      <c r="M2" s="494"/>
      <c r="N2" s="494"/>
      <c r="O2" s="494"/>
      <c r="P2" s="494"/>
      <c r="Q2" s="494"/>
      <c r="R2" s="494"/>
      <c r="S2" s="494"/>
      <c r="T2" s="494"/>
      <c r="U2" s="494"/>
      <c r="V2" s="494"/>
      <c r="W2" s="494"/>
      <c r="X2" s="494"/>
      <c r="Y2" s="427"/>
      <c r="Z2" s="427"/>
      <c r="AA2" s="427"/>
      <c r="AB2" s="427"/>
      <c r="AC2" s="427"/>
      <c r="AD2" s="427"/>
      <c r="AE2" s="427"/>
      <c r="AF2" s="427"/>
      <c r="AG2" s="427"/>
      <c r="AH2" s="427"/>
      <c r="AI2" s="427"/>
      <c r="AJ2" s="427"/>
      <c r="AK2" s="427"/>
    </row>
    <row r="3" spans="1:37" ht="15" hidden="1" customHeight="1" x14ac:dyDescent="0.25">
      <c r="A3" s="165"/>
    </row>
    <row r="4" spans="1:37" ht="15" hidden="1" customHeight="1" x14ac:dyDescent="0.25">
      <c r="A4" s="165"/>
    </row>
    <row r="5" spans="1:37" ht="9.75" customHeight="1" x14ac:dyDescent="0.25"/>
    <row r="6" spans="1:37" ht="17.25" customHeight="1" x14ac:dyDescent="0.25">
      <c r="A6" s="167"/>
      <c r="B6" s="168"/>
      <c r="C6" s="168"/>
      <c r="D6" s="168"/>
      <c r="E6" s="168"/>
      <c r="F6" s="497" t="s">
        <v>55</v>
      </c>
      <c r="G6" s="497"/>
      <c r="H6" s="497"/>
      <c r="I6" s="497"/>
      <c r="J6" s="497"/>
      <c r="K6" s="497"/>
      <c r="L6" s="497"/>
      <c r="M6" s="497"/>
      <c r="N6" s="497"/>
      <c r="O6" s="497"/>
      <c r="P6" s="497"/>
      <c r="Q6" s="497"/>
      <c r="R6" s="497"/>
      <c r="S6" s="497"/>
      <c r="T6" s="497"/>
      <c r="U6" s="497"/>
    </row>
    <row r="7" spans="1:37" x14ac:dyDescent="0.25">
      <c r="A7" s="169"/>
      <c r="B7" s="170"/>
      <c r="C7" s="170"/>
      <c r="D7" s="170"/>
      <c r="E7" s="170"/>
      <c r="F7" s="496">
        <v>2009</v>
      </c>
      <c r="G7" s="496"/>
      <c r="H7" s="496">
        <v>2010</v>
      </c>
      <c r="I7" s="496"/>
      <c r="J7" s="496">
        <v>2011</v>
      </c>
      <c r="K7" s="496"/>
      <c r="L7" s="496">
        <v>2012</v>
      </c>
      <c r="M7" s="496"/>
      <c r="N7" s="496">
        <v>2013</v>
      </c>
      <c r="O7" s="496"/>
      <c r="P7" s="496">
        <v>2014</v>
      </c>
      <c r="Q7" s="496"/>
      <c r="R7" s="345" t="s">
        <v>179</v>
      </c>
      <c r="S7" s="359"/>
      <c r="T7" s="496">
        <v>2016</v>
      </c>
      <c r="U7" s="496"/>
    </row>
    <row r="8" spans="1:37" ht="25.5" customHeight="1" x14ac:dyDescent="0.25">
      <c r="A8" s="531" t="s">
        <v>192</v>
      </c>
      <c r="B8" s="531"/>
      <c r="C8" s="531"/>
      <c r="D8" s="531"/>
      <c r="E8" s="172"/>
      <c r="F8" s="330">
        <v>209.36500000000001</v>
      </c>
      <c r="G8" s="331">
        <v>13.23</v>
      </c>
      <c r="H8" s="330">
        <v>205.30699999999999</v>
      </c>
      <c r="I8" s="331">
        <v>3.0720000000000001</v>
      </c>
      <c r="J8" s="330">
        <v>189.321</v>
      </c>
      <c r="K8" s="331">
        <v>10.367000000000001</v>
      </c>
      <c r="L8" s="330">
        <v>193.13499999999999</v>
      </c>
      <c r="M8" s="331">
        <v>10.324999999999999</v>
      </c>
      <c r="N8" s="330">
        <v>183.726</v>
      </c>
      <c r="O8" s="331">
        <v>11.772</v>
      </c>
      <c r="P8" s="330">
        <v>190.80099999999999</v>
      </c>
      <c r="Q8" s="331">
        <v>10.211</v>
      </c>
      <c r="R8" s="358">
        <v>192.81200000000001</v>
      </c>
      <c r="S8" s="331"/>
      <c r="T8" s="330">
        <v>196.35400000000001</v>
      </c>
      <c r="U8" s="331">
        <v>10.803000000000001</v>
      </c>
    </row>
    <row r="9" spans="1:37" ht="12.95" customHeight="1" x14ac:dyDescent="0.25">
      <c r="A9" s="122"/>
      <c r="B9" s="122"/>
      <c r="C9" s="238" t="s">
        <v>73</v>
      </c>
      <c r="D9" s="154">
        <v>1940</v>
      </c>
      <c r="E9" s="176"/>
      <c r="F9" s="177">
        <v>235.91499999999999</v>
      </c>
      <c r="G9" s="178">
        <v>18.541</v>
      </c>
      <c r="H9" s="177">
        <v>219.43799999999999</v>
      </c>
      <c r="I9" s="178">
        <v>4.2859999999999996</v>
      </c>
      <c r="J9" s="177">
        <v>206.59299999999999</v>
      </c>
      <c r="K9" s="178">
        <v>17.719000000000001</v>
      </c>
      <c r="L9" s="177">
        <v>204.30500000000001</v>
      </c>
      <c r="M9" s="178">
        <v>14.840999999999999</v>
      </c>
      <c r="N9" s="177">
        <v>203.68700000000001</v>
      </c>
      <c r="O9" s="178">
        <v>17.344000000000001</v>
      </c>
      <c r="P9" s="177">
        <v>200.78700000000001</v>
      </c>
      <c r="Q9" s="178">
        <v>14.712999999999999</v>
      </c>
      <c r="R9" s="297">
        <v>202.851</v>
      </c>
      <c r="S9" s="178"/>
      <c r="T9" s="177">
        <v>207.00899999999999</v>
      </c>
      <c r="U9" s="178">
        <v>14.558</v>
      </c>
    </row>
    <row r="10" spans="1:37" ht="12.95" customHeight="1" x14ac:dyDescent="0.25">
      <c r="A10" s="120"/>
      <c r="B10" s="243">
        <v>1941</v>
      </c>
      <c r="C10" s="238" t="s">
        <v>73</v>
      </c>
      <c r="D10" s="253">
        <v>1960</v>
      </c>
      <c r="E10" s="176"/>
      <c r="F10" s="177">
        <v>225.07300000000001</v>
      </c>
      <c r="G10" s="178">
        <v>44.326999999999998</v>
      </c>
      <c r="H10" s="177">
        <v>211.08600000000001</v>
      </c>
      <c r="I10" s="178">
        <v>6.15</v>
      </c>
      <c r="J10" s="177">
        <v>197.90799999999999</v>
      </c>
      <c r="K10" s="178">
        <v>20.818999999999999</v>
      </c>
      <c r="L10" s="177">
        <v>191.084</v>
      </c>
      <c r="M10" s="178">
        <v>22.602</v>
      </c>
      <c r="N10" s="177">
        <v>181.32300000000001</v>
      </c>
      <c r="O10" s="178">
        <v>25.38</v>
      </c>
      <c r="P10" s="177">
        <v>196.876</v>
      </c>
      <c r="Q10" s="178">
        <v>25.920999999999999</v>
      </c>
      <c r="R10" s="297">
        <v>198.852</v>
      </c>
      <c r="S10" s="178"/>
      <c r="T10" s="177">
        <v>201.38800000000001</v>
      </c>
      <c r="U10" s="178">
        <v>22.864999999999998</v>
      </c>
    </row>
    <row r="11" spans="1:37" ht="12.95" customHeight="1" x14ac:dyDescent="0.25">
      <c r="A11" s="120"/>
      <c r="B11" s="154">
        <v>1961</v>
      </c>
      <c r="C11" s="238" t="s">
        <v>73</v>
      </c>
      <c r="D11" s="254">
        <v>1970</v>
      </c>
      <c r="E11" s="176"/>
      <c r="F11" s="177">
        <v>184.964</v>
      </c>
      <c r="G11" s="178">
        <v>38.927999999999997</v>
      </c>
      <c r="H11" s="177">
        <v>180.80699999999999</v>
      </c>
      <c r="I11" s="178">
        <v>9.9670000000000005</v>
      </c>
      <c r="J11" s="177">
        <v>167.255</v>
      </c>
      <c r="K11" s="178">
        <v>22.780999999999999</v>
      </c>
      <c r="L11" s="177">
        <v>183.43299999999999</v>
      </c>
      <c r="M11" s="178">
        <v>37.707000000000001</v>
      </c>
      <c r="N11" s="177">
        <v>129.047</v>
      </c>
      <c r="O11" s="178">
        <v>27.248000000000001</v>
      </c>
      <c r="P11" s="177">
        <v>159.017</v>
      </c>
      <c r="Q11" s="178">
        <v>20.119</v>
      </c>
      <c r="R11" s="297">
        <v>160.49700000000001</v>
      </c>
      <c r="S11" s="178"/>
      <c r="T11" s="177">
        <v>172.017</v>
      </c>
      <c r="U11" s="178">
        <v>32.201999999999998</v>
      </c>
    </row>
    <row r="12" spans="1:37" ht="12.95" customHeight="1" x14ac:dyDescent="0.25">
      <c r="A12" s="120"/>
      <c r="B12" s="154">
        <v>1971</v>
      </c>
      <c r="C12" s="238" t="s">
        <v>73</v>
      </c>
      <c r="D12" s="154">
        <v>1980</v>
      </c>
      <c r="E12" s="176"/>
      <c r="F12" s="177">
        <v>148.078</v>
      </c>
      <c r="G12" s="178">
        <v>25.574999999999999</v>
      </c>
      <c r="H12" s="177">
        <v>172.84800000000001</v>
      </c>
      <c r="I12" s="178">
        <v>7.8410000000000002</v>
      </c>
      <c r="J12" s="177">
        <v>157.07300000000001</v>
      </c>
      <c r="K12" s="178">
        <v>24.312000000000001</v>
      </c>
      <c r="L12" s="177">
        <v>170.18899999999999</v>
      </c>
      <c r="M12" s="178">
        <v>34.232999999999997</v>
      </c>
      <c r="N12" s="177">
        <v>159.596</v>
      </c>
      <c r="O12" s="178">
        <v>30.143999999999998</v>
      </c>
      <c r="P12" s="177">
        <v>180.28299999999999</v>
      </c>
      <c r="Q12" s="178">
        <v>28.652000000000001</v>
      </c>
      <c r="R12" s="297">
        <v>183.48599999999999</v>
      </c>
      <c r="S12" s="178"/>
      <c r="T12" s="177">
        <v>161.221</v>
      </c>
      <c r="U12" s="178">
        <v>31.437999999999999</v>
      </c>
    </row>
    <row r="13" spans="1:37" ht="12.95" customHeight="1" x14ac:dyDescent="0.25">
      <c r="A13" s="120"/>
      <c r="B13" s="154">
        <v>1981</v>
      </c>
      <c r="C13" s="238" t="s">
        <v>73</v>
      </c>
      <c r="D13" s="154">
        <v>1990</v>
      </c>
      <c r="E13" s="176"/>
      <c r="F13" s="177">
        <v>177.84800000000001</v>
      </c>
      <c r="G13" s="178">
        <v>17.858000000000001</v>
      </c>
      <c r="H13" s="177">
        <v>176.37200000000001</v>
      </c>
      <c r="I13" s="178">
        <v>11.709</v>
      </c>
      <c r="J13" s="177">
        <v>143.834</v>
      </c>
      <c r="K13" s="178">
        <v>23.757999999999999</v>
      </c>
      <c r="L13" s="177">
        <v>166.601</v>
      </c>
      <c r="M13" s="178">
        <v>27.506</v>
      </c>
      <c r="N13" s="177">
        <v>191.328</v>
      </c>
      <c r="O13" s="178">
        <v>42.938000000000002</v>
      </c>
      <c r="P13" s="177">
        <v>159.845</v>
      </c>
      <c r="Q13" s="178">
        <v>33.633000000000003</v>
      </c>
      <c r="R13" s="297">
        <v>159.61799999999999</v>
      </c>
      <c r="S13" s="178"/>
      <c r="T13" s="177">
        <v>123.262</v>
      </c>
      <c r="U13" s="178">
        <v>36.838999999999999</v>
      </c>
    </row>
    <row r="14" spans="1:37" ht="12.95" customHeight="1" x14ac:dyDescent="0.25">
      <c r="A14" s="120"/>
      <c r="B14" s="154">
        <v>1991</v>
      </c>
      <c r="C14" s="238" t="s">
        <v>73</v>
      </c>
      <c r="D14" s="154">
        <v>2000</v>
      </c>
      <c r="E14" s="176"/>
      <c r="F14" s="177">
        <v>149.233</v>
      </c>
      <c r="G14" s="178">
        <v>35.406999999999996</v>
      </c>
      <c r="H14" s="177">
        <v>163.489</v>
      </c>
      <c r="I14" s="178">
        <v>15.1</v>
      </c>
      <c r="J14" s="177">
        <v>161.238</v>
      </c>
      <c r="K14" s="178">
        <v>29.709</v>
      </c>
      <c r="L14" s="177">
        <v>183.71600000000001</v>
      </c>
      <c r="M14" s="178">
        <v>45.643000000000001</v>
      </c>
      <c r="N14" s="177">
        <v>180.042</v>
      </c>
      <c r="O14" s="178">
        <v>30.062999999999999</v>
      </c>
      <c r="P14" s="177">
        <v>144.958</v>
      </c>
      <c r="Q14" s="178">
        <v>20.193000000000001</v>
      </c>
      <c r="R14" s="297">
        <v>146.57400000000001</v>
      </c>
      <c r="S14" s="178"/>
      <c r="T14" s="177">
        <v>126.873</v>
      </c>
      <c r="U14" s="178">
        <v>40.244999999999997</v>
      </c>
    </row>
    <row r="15" spans="1:37" ht="12.95" customHeight="1" x14ac:dyDescent="0.25">
      <c r="A15" s="120"/>
      <c r="B15" s="154">
        <v>2001</v>
      </c>
      <c r="C15" s="238" t="s">
        <v>73</v>
      </c>
      <c r="D15" s="154">
        <v>2010</v>
      </c>
      <c r="E15" s="176"/>
      <c r="F15" s="177">
        <v>142.92599999999999</v>
      </c>
      <c r="G15" s="178">
        <v>36.741999999999997</v>
      </c>
      <c r="H15" s="177">
        <v>141.483</v>
      </c>
      <c r="I15" s="178">
        <v>24.477</v>
      </c>
      <c r="J15" s="177">
        <v>165.18899999999999</v>
      </c>
      <c r="K15" s="178">
        <v>29.55</v>
      </c>
      <c r="L15" s="177">
        <v>140.24199999999999</v>
      </c>
      <c r="M15" s="178">
        <v>26.992999999999999</v>
      </c>
      <c r="N15" s="177">
        <v>93.465000000000003</v>
      </c>
      <c r="O15" s="178">
        <v>31.923999999999999</v>
      </c>
      <c r="P15" s="177">
        <v>148.565</v>
      </c>
      <c r="Q15" s="178">
        <v>47.686999999999998</v>
      </c>
      <c r="R15" s="297">
        <v>150.029</v>
      </c>
      <c r="S15" s="178"/>
      <c r="T15" s="177">
        <v>154.51400000000001</v>
      </c>
      <c r="U15" s="178">
        <v>25.067</v>
      </c>
    </row>
    <row r="16" spans="1:37" ht="12.95" customHeight="1" x14ac:dyDescent="0.25">
      <c r="A16" s="120"/>
      <c r="B16" s="154">
        <v>2011</v>
      </c>
      <c r="C16" s="238" t="s">
        <v>73</v>
      </c>
      <c r="D16" s="154">
        <v>2015</v>
      </c>
      <c r="E16" s="176"/>
      <c r="F16" s="177" t="s">
        <v>73</v>
      </c>
      <c r="G16" s="178"/>
      <c r="H16" s="177" t="s">
        <v>73</v>
      </c>
      <c r="I16" s="178"/>
      <c r="J16" s="342" t="s">
        <v>73</v>
      </c>
      <c r="K16" s="178" t="s">
        <v>65</v>
      </c>
      <c r="L16" s="177" t="s">
        <v>11</v>
      </c>
      <c r="M16" s="178"/>
      <c r="N16" s="177" t="s">
        <v>11</v>
      </c>
      <c r="O16" s="178"/>
      <c r="P16" s="177" t="s">
        <v>11</v>
      </c>
      <c r="Q16" s="178" t="s">
        <v>65</v>
      </c>
      <c r="R16" s="297" t="s">
        <v>11</v>
      </c>
      <c r="S16" s="178"/>
      <c r="T16" s="177" t="s">
        <v>11</v>
      </c>
      <c r="U16" s="178" t="s">
        <v>65</v>
      </c>
    </row>
    <row r="17" spans="1:23" ht="12.95" customHeight="1" x14ac:dyDescent="0.25">
      <c r="A17" s="217" t="s">
        <v>113</v>
      </c>
      <c r="B17" s="239"/>
      <c r="C17" s="240"/>
      <c r="D17" s="217"/>
      <c r="E17" s="205"/>
      <c r="F17" s="206">
        <v>191.36199999999999</v>
      </c>
      <c r="G17" s="252">
        <v>42.356000000000002</v>
      </c>
      <c r="H17" s="206">
        <v>258.411</v>
      </c>
      <c r="I17" s="252">
        <v>22.722000000000001</v>
      </c>
      <c r="J17" s="206">
        <v>243.27600000000001</v>
      </c>
      <c r="K17" s="252">
        <v>106.53400000000001</v>
      </c>
      <c r="L17" s="206" t="s">
        <v>11</v>
      </c>
      <c r="M17" s="252"/>
      <c r="N17" s="206" t="s">
        <v>11</v>
      </c>
      <c r="O17" s="252"/>
      <c r="P17" s="206" t="s">
        <v>11</v>
      </c>
      <c r="Q17" s="252" t="s">
        <v>65</v>
      </c>
      <c r="R17" s="299" t="s">
        <v>11</v>
      </c>
      <c r="S17" s="252"/>
      <c r="T17" s="206" t="s">
        <v>11</v>
      </c>
      <c r="U17" s="252" t="s">
        <v>65</v>
      </c>
    </row>
    <row r="18" spans="1:23" s="1" customFormat="1" ht="30" customHeight="1" x14ac:dyDescent="0.2">
      <c r="A18" s="491" t="s">
        <v>243</v>
      </c>
      <c r="B18" s="491"/>
      <c r="C18" s="491"/>
      <c r="D18" s="491"/>
      <c r="E18" s="491"/>
      <c r="F18" s="491"/>
      <c r="G18" s="491"/>
      <c r="H18" s="491"/>
      <c r="I18" s="491"/>
      <c r="J18" s="491"/>
      <c r="K18" s="491"/>
      <c r="L18" s="491"/>
      <c r="M18" s="491"/>
      <c r="N18" s="491"/>
      <c r="O18" s="491"/>
      <c r="P18" s="491"/>
      <c r="Q18" s="491"/>
      <c r="R18" s="491"/>
      <c r="S18" s="491"/>
      <c r="T18" s="491"/>
      <c r="U18" s="491"/>
      <c r="V18" s="491"/>
      <c r="W18" s="491"/>
    </row>
    <row r="20" spans="1:23" x14ac:dyDescent="0.25">
      <c r="A20" s="229"/>
    </row>
  </sheetData>
  <mergeCells count="12">
    <mergeCell ref="A18:W18"/>
    <mergeCell ref="A1:X1"/>
    <mergeCell ref="A2:X2"/>
    <mergeCell ref="A8:D8"/>
    <mergeCell ref="T7:U7"/>
    <mergeCell ref="F6:U6"/>
    <mergeCell ref="F7:G7"/>
    <mergeCell ref="H7:I7"/>
    <mergeCell ref="J7:K7"/>
    <mergeCell ref="L7:M7"/>
    <mergeCell ref="N7:O7"/>
    <mergeCell ref="P7:Q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tabColor rgb="FF00B050"/>
    <pageSetUpPr fitToPage="1"/>
  </sheetPr>
  <dimension ref="A1:AP23"/>
  <sheetViews>
    <sheetView zoomScaleNormal="100" workbookViewId="0">
      <selection activeCell="AS34" sqref="AS34"/>
    </sheetView>
  </sheetViews>
  <sheetFormatPr defaultRowHeight="15" x14ac:dyDescent="0.25"/>
  <cols>
    <col min="1" max="1" width="2.140625" style="166" customWidth="1"/>
    <col min="2" max="2" width="4.42578125" style="166" bestFit="1" customWidth="1"/>
    <col min="3" max="3" width="3.28515625" style="166" customWidth="1"/>
    <col min="4" max="4" width="4.42578125" style="166" bestFit="1" customWidth="1"/>
    <col min="5" max="5" width="1.42578125" style="166" customWidth="1"/>
    <col min="6" max="6" width="3.5703125" style="166" customWidth="1"/>
    <col min="7" max="7" width="3.28515625" style="166" customWidth="1"/>
    <col min="8" max="8" width="3.5703125" style="166" customWidth="1"/>
    <col min="9" max="9" width="3.28515625" style="166" customWidth="1"/>
    <col min="10" max="10" width="3.5703125" style="166" customWidth="1"/>
    <col min="11" max="11" width="4" style="166" bestFit="1" customWidth="1"/>
    <col min="12" max="12" width="3.5703125" style="166" customWidth="1"/>
    <col min="13" max="13" width="4" style="166" bestFit="1" customWidth="1"/>
    <col min="14" max="14" width="3.5703125" style="166" bestFit="1" customWidth="1"/>
    <col min="15" max="15" width="3.28515625" style="166" bestFit="1" customWidth="1"/>
    <col min="16" max="16" width="3.5703125" style="166" bestFit="1" customWidth="1"/>
    <col min="17" max="17" width="3.28515625" style="166" bestFit="1" customWidth="1"/>
    <col min="18" max="18" width="3.5703125" style="166" bestFit="1" customWidth="1"/>
    <col min="19" max="19" width="3.28515625" style="166" bestFit="1" customWidth="1"/>
    <col min="20" max="20" width="3.5703125" style="166" bestFit="1" customWidth="1"/>
    <col min="21" max="21" width="3.28515625" style="166" bestFit="1" customWidth="1"/>
    <col min="22" max="22" width="3.5703125" style="166" bestFit="1" customWidth="1"/>
    <col min="23" max="23" width="3.140625" style="166" bestFit="1" customWidth="1"/>
    <col min="24" max="24" width="3.5703125" style="166" bestFit="1" customWidth="1"/>
    <col min="25" max="25" width="3.28515625" style="166" bestFit="1" customWidth="1"/>
    <col min="26" max="26" width="5.28515625" style="166" customWidth="1"/>
    <col min="27" max="27" width="3.7109375" style="166" hidden="1" customWidth="1"/>
    <col min="28" max="28" width="3.5703125" style="166" bestFit="1" customWidth="1"/>
    <col min="29" max="29" width="3.7109375" style="166" bestFit="1" customWidth="1"/>
    <col min="30" max="31" width="9.140625" style="166"/>
    <col min="32" max="39" width="0" style="166" hidden="1" customWidth="1"/>
    <col min="40" max="16384" width="9.140625" style="166"/>
  </cols>
  <sheetData>
    <row r="1" spans="1:40" s="390" customFormat="1" ht="27" customHeight="1" x14ac:dyDescent="0.2">
      <c r="A1" s="504" t="s">
        <v>329</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428"/>
      <c r="AI1" s="428"/>
      <c r="AJ1" s="428"/>
      <c r="AK1" s="428"/>
      <c r="AL1" s="428"/>
      <c r="AM1" s="428"/>
    </row>
    <row r="2" spans="1:40" s="397" customFormat="1" ht="26.25" customHeight="1" x14ac:dyDescent="0.2">
      <c r="A2" s="494" t="s">
        <v>330</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27"/>
      <c r="AI2" s="427"/>
      <c r="AJ2" s="427"/>
      <c r="AK2" s="427"/>
      <c r="AL2" s="427"/>
      <c r="AM2" s="427"/>
    </row>
    <row r="3" spans="1:40" ht="15" hidden="1" customHeight="1" x14ac:dyDescent="0.25">
      <c r="A3" s="165"/>
    </row>
    <row r="4" spans="1:40" ht="15" hidden="1" customHeight="1" x14ac:dyDescent="0.25">
      <c r="A4" s="165"/>
    </row>
    <row r="5" spans="1:40" ht="9.75" customHeight="1" x14ac:dyDescent="0.25"/>
    <row r="6" spans="1:40" ht="17.25" customHeight="1" x14ac:dyDescent="0.25">
      <c r="A6" s="167"/>
      <c r="B6" s="168"/>
      <c r="C6" s="168"/>
      <c r="D6" s="168"/>
      <c r="E6" s="168"/>
      <c r="F6" s="168"/>
      <c r="G6" s="168"/>
      <c r="H6" s="168"/>
      <c r="I6" s="168"/>
      <c r="J6" s="168"/>
      <c r="K6" s="168"/>
      <c r="L6" s="168"/>
      <c r="M6" s="168"/>
      <c r="N6" s="497" t="s">
        <v>55</v>
      </c>
      <c r="O6" s="497"/>
      <c r="P6" s="497"/>
      <c r="Q6" s="497"/>
      <c r="R6" s="497"/>
      <c r="S6" s="497"/>
      <c r="T6" s="497"/>
      <c r="U6" s="497"/>
      <c r="V6" s="497"/>
      <c r="W6" s="497"/>
      <c r="X6" s="497"/>
      <c r="Y6" s="497"/>
      <c r="Z6" s="497"/>
      <c r="AA6" s="497"/>
      <c r="AB6" s="497"/>
      <c r="AC6" s="497"/>
    </row>
    <row r="7" spans="1:40" x14ac:dyDescent="0.25">
      <c r="A7" s="169"/>
      <c r="B7" s="170"/>
      <c r="C7" s="170"/>
      <c r="D7" s="170"/>
      <c r="E7" s="170"/>
      <c r="F7" s="532">
        <v>2005</v>
      </c>
      <c r="G7" s="532"/>
      <c r="H7" s="532">
        <v>2006</v>
      </c>
      <c r="I7" s="532"/>
      <c r="J7" s="532">
        <v>2007</v>
      </c>
      <c r="K7" s="532"/>
      <c r="L7" s="532">
        <v>2008</v>
      </c>
      <c r="M7" s="532"/>
      <c r="N7" s="496">
        <v>2009</v>
      </c>
      <c r="O7" s="496"/>
      <c r="P7" s="496">
        <v>2010</v>
      </c>
      <c r="Q7" s="496"/>
      <c r="R7" s="496">
        <v>2011</v>
      </c>
      <c r="S7" s="496"/>
      <c r="T7" s="496">
        <v>2012</v>
      </c>
      <c r="U7" s="496"/>
      <c r="V7" s="496">
        <v>2013</v>
      </c>
      <c r="W7" s="496"/>
      <c r="X7" s="496">
        <v>2014</v>
      </c>
      <c r="Y7" s="496"/>
      <c r="Z7" s="495" t="s">
        <v>179</v>
      </c>
      <c r="AA7" s="495"/>
      <c r="AB7" s="496">
        <v>2016</v>
      </c>
      <c r="AC7" s="496"/>
    </row>
    <row r="8" spans="1:40" ht="25.5" customHeight="1" x14ac:dyDescent="0.25">
      <c r="A8" s="531" t="s">
        <v>192</v>
      </c>
      <c r="B8" s="531"/>
      <c r="C8" s="531"/>
      <c r="D8" s="531"/>
      <c r="E8" s="172"/>
      <c r="F8" s="442">
        <v>132</v>
      </c>
      <c r="G8" s="443">
        <v>3</v>
      </c>
      <c r="H8" s="442">
        <v>149</v>
      </c>
      <c r="I8" s="443">
        <v>3</v>
      </c>
      <c r="J8" s="442">
        <v>137</v>
      </c>
      <c r="K8" s="443">
        <v>3</v>
      </c>
      <c r="L8" s="442">
        <v>139</v>
      </c>
      <c r="M8" s="443">
        <v>6</v>
      </c>
      <c r="N8" s="330">
        <v>133.79599999999999</v>
      </c>
      <c r="O8" s="331">
        <v>8.5210000000000008</v>
      </c>
      <c r="P8" s="330">
        <v>142.24</v>
      </c>
      <c r="Q8" s="331">
        <v>3.105</v>
      </c>
      <c r="R8" s="330">
        <v>131.26900000000001</v>
      </c>
      <c r="S8" s="331">
        <v>6.601</v>
      </c>
      <c r="T8" s="330">
        <v>130.27799999999999</v>
      </c>
      <c r="U8" s="331">
        <v>6.4710000000000001</v>
      </c>
      <c r="V8" s="330">
        <v>122.822</v>
      </c>
      <c r="W8" s="331">
        <v>4.7590000000000003</v>
      </c>
      <c r="X8" s="330">
        <v>126.786</v>
      </c>
      <c r="Y8" s="331">
        <v>5.3890000000000002</v>
      </c>
      <c r="Z8" s="358">
        <v>127.971</v>
      </c>
      <c r="AA8" s="360"/>
      <c r="AB8" s="330">
        <v>138.50899999999999</v>
      </c>
      <c r="AC8" s="331">
        <v>9.0340000000000007</v>
      </c>
      <c r="AN8" s="396"/>
    </row>
    <row r="9" spans="1:40" ht="12.95" customHeight="1" x14ac:dyDescent="0.25">
      <c r="A9" s="122"/>
      <c r="B9" s="122"/>
      <c r="C9" s="238" t="s">
        <v>73</v>
      </c>
      <c r="D9" s="154">
        <v>1940</v>
      </c>
      <c r="E9" s="176"/>
      <c r="F9" s="91">
        <v>135</v>
      </c>
      <c r="G9" s="178">
        <v>5</v>
      </c>
      <c r="H9" s="91">
        <v>159</v>
      </c>
      <c r="I9" s="178">
        <v>8</v>
      </c>
      <c r="J9" s="91">
        <v>156</v>
      </c>
      <c r="K9" s="178">
        <v>7</v>
      </c>
      <c r="L9" s="91">
        <v>146</v>
      </c>
      <c r="M9" s="178">
        <v>15</v>
      </c>
      <c r="N9" s="177">
        <v>150.42599999999999</v>
      </c>
      <c r="O9" s="178">
        <v>26.215</v>
      </c>
      <c r="P9" s="177">
        <v>159.036</v>
      </c>
      <c r="Q9" s="178">
        <v>10.242000000000001</v>
      </c>
      <c r="R9" s="177">
        <v>138.67400000000001</v>
      </c>
      <c r="S9" s="178">
        <v>18.943000000000001</v>
      </c>
      <c r="T9" s="177">
        <v>143.33600000000001</v>
      </c>
      <c r="U9" s="178">
        <v>19.504000000000001</v>
      </c>
      <c r="V9" s="177">
        <v>139.49299999999999</v>
      </c>
      <c r="W9" s="178">
        <v>15.861000000000001</v>
      </c>
      <c r="X9" s="177">
        <v>127.35</v>
      </c>
      <c r="Y9" s="178">
        <v>8.4649999999999999</v>
      </c>
      <c r="Z9" s="297">
        <v>128.77099999999999</v>
      </c>
      <c r="AA9" s="298"/>
      <c r="AB9" s="177">
        <v>162.95400000000001</v>
      </c>
      <c r="AC9" s="178">
        <v>28.344000000000001</v>
      </c>
      <c r="AN9" s="396"/>
    </row>
    <row r="10" spans="1:40" ht="12.95" customHeight="1" x14ac:dyDescent="0.25">
      <c r="A10" s="120"/>
      <c r="B10" s="243">
        <v>1941</v>
      </c>
      <c r="C10" s="238" t="s">
        <v>73</v>
      </c>
      <c r="D10" s="253" t="s">
        <v>114</v>
      </c>
      <c r="E10" s="176"/>
      <c r="F10" s="91">
        <v>146</v>
      </c>
      <c r="G10" s="178">
        <v>6</v>
      </c>
      <c r="H10" s="91">
        <v>162</v>
      </c>
      <c r="I10" s="178">
        <v>8</v>
      </c>
      <c r="J10" s="91">
        <v>146</v>
      </c>
      <c r="K10" s="178">
        <v>8</v>
      </c>
      <c r="L10" s="91">
        <v>169</v>
      </c>
      <c r="M10" s="178">
        <v>18</v>
      </c>
      <c r="N10" s="177">
        <v>143.679</v>
      </c>
      <c r="O10" s="178">
        <v>20.544</v>
      </c>
      <c r="P10" s="177">
        <v>155.678</v>
      </c>
      <c r="Q10" s="178">
        <v>7.6130000000000004</v>
      </c>
      <c r="R10" s="177">
        <v>151.523</v>
      </c>
      <c r="S10" s="178">
        <v>19.847999999999999</v>
      </c>
      <c r="T10" s="177">
        <v>138.14500000000001</v>
      </c>
      <c r="U10" s="178">
        <v>16.835999999999999</v>
      </c>
      <c r="V10" s="177">
        <v>125.94799999999999</v>
      </c>
      <c r="W10" s="178">
        <v>12.89</v>
      </c>
      <c r="X10" s="177">
        <v>132.12700000000001</v>
      </c>
      <c r="Y10" s="178">
        <v>14.25</v>
      </c>
      <c r="Z10" s="297">
        <v>132.809</v>
      </c>
      <c r="AA10" s="298"/>
      <c r="AB10" s="177">
        <v>154.97499999999999</v>
      </c>
      <c r="AC10" s="178">
        <v>23.06</v>
      </c>
      <c r="AN10" s="396"/>
    </row>
    <row r="11" spans="1:40" ht="12.95" customHeight="1" x14ac:dyDescent="0.25">
      <c r="A11" s="120"/>
      <c r="B11" s="154">
        <v>1961</v>
      </c>
      <c r="C11" s="238" t="s">
        <v>73</v>
      </c>
      <c r="D11" s="254" t="s">
        <v>197</v>
      </c>
      <c r="E11" s="176"/>
      <c r="F11" s="91">
        <v>138</v>
      </c>
      <c r="G11" s="178">
        <v>7</v>
      </c>
      <c r="H11" s="91">
        <v>157</v>
      </c>
      <c r="I11" s="178">
        <v>7</v>
      </c>
      <c r="J11" s="91">
        <v>138</v>
      </c>
      <c r="K11" s="178">
        <v>6</v>
      </c>
      <c r="L11" s="91">
        <v>141</v>
      </c>
      <c r="M11" s="178">
        <v>14</v>
      </c>
      <c r="N11" s="177">
        <v>128.65899999999999</v>
      </c>
      <c r="O11" s="178">
        <v>14.725</v>
      </c>
      <c r="P11" s="177">
        <v>148.53399999999999</v>
      </c>
      <c r="Q11" s="178">
        <v>7.2009999999999996</v>
      </c>
      <c r="R11" s="177">
        <v>130.755</v>
      </c>
      <c r="S11" s="178">
        <v>13.298</v>
      </c>
      <c r="T11" s="177">
        <v>139.92400000000001</v>
      </c>
      <c r="U11" s="178">
        <v>16.350000000000001</v>
      </c>
      <c r="V11" s="177">
        <v>123.971</v>
      </c>
      <c r="W11" s="178">
        <v>9.0570000000000004</v>
      </c>
      <c r="X11" s="177">
        <v>130.10499999999999</v>
      </c>
      <c r="Y11" s="178">
        <v>9.9039999999999999</v>
      </c>
      <c r="Z11" s="297">
        <v>131.35900000000001</v>
      </c>
      <c r="AA11" s="298"/>
      <c r="AB11" s="177">
        <v>153.08799999999999</v>
      </c>
      <c r="AC11" s="178">
        <v>13.704000000000001</v>
      </c>
      <c r="AN11" s="396"/>
    </row>
    <row r="12" spans="1:40" ht="12.95" customHeight="1" x14ac:dyDescent="0.25">
      <c r="A12" s="120"/>
      <c r="B12" s="154">
        <v>1971</v>
      </c>
      <c r="C12" s="238" t="s">
        <v>73</v>
      </c>
      <c r="D12" s="154">
        <v>1980</v>
      </c>
      <c r="E12" s="176"/>
      <c r="F12" s="91">
        <v>120</v>
      </c>
      <c r="G12" s="178">
        <v>5</v>
      </c>
      <c r="H12" s="91">
        <v>142</v>
      </c>
      <c r="I12" s="178">
        <v>5</v>
      </c>
      <c r="J12" s="91">
        <v>135</v>
      </c>
      <c r="K12" s="178">
        <v>8</v>
      </c>
      <c r="L12" s="91">
        <v>125</v>
      </c>
      <c r="M12" s="178">
        <v>9</v>
      </c>
      <c r="N12" s="177">
        <v>130.779</v>
      </c>
      <c r="O12" s="178">
        <v>16.3</v>
      </c>
      <c r="P12" s="177">
        <v>132.226</v>
      </c>
      <c r="Q12" s="178">
        <v>4.2889999999999997</v>
      </c>
      <c r="R12" s="177">
        <v>128.77199999999999</v>
      </c>
      <c r="S12" s="178">
        <v>11.074</v>
      </c>
      <c r="T12" s="177">
        <v>118.113</v>
      </c>
      <c r="U12" s="178">
        <v>10.284000000000001</v>
      </c>
      <c r="V12" s="177">
        <v>117.271</v>
      </c>
      <c r="W12" s="178">
        <v>9.6920000000000002</v>
      </c>
      <c r="X12" s="177">
        <v>126.26300000000001</v>
      </c>
      <c r="Y12" s="178">
        <v>12.346</v>
      </c>
      <c r="Z12" s="297">
        <v>127.252</v>
      </c>
      <c r="AA12" s="298"/>
      <c r="AB12" s="177">
        <v>119.84699999999999</v>
      </c>
      <c r="AC12" s="178">
        <v>19.29</v>
      </c>
      <c r="AN12" s="396"/>
    </row>
    <row r="13" spans="1:40" ht="12.95" customHeight="1" x14ac:dyDescent="0.25">
      <c r="A13" s="120"/>
      <c r="B13" s="154">
        <v>1981</v>
      </c>
      <c r="C13" s="238" t="s">
        <v>73</v>
      </c>
      <c r="D13" s="154">
        <v>1990</v>
      </c>
      <c r="E13" s="176"/>
      <c r="F13" s="91">
        <v>129</v>
      </c>
      <c r="G13" s="178">
        <v>6</v>
      </c>
      <c r="H13" s="91">
        <v>120</v>
      </c>
      <c r="I13" s="178">
        <v>6</v>
      </c>
      <c r="J13" s="91">
        <v>114</v>
      </c>
      <c r="K13" s="178">
        <v>5</v>
      </c>
      <c r="L13" s="91">
        <v>115</v>
      </c>
      <c r="M13" s="178">
        <v>13</v>
      </c>
      <c r="N13" s="177">
        <v>136.90600000000001</v>
      </c>
      <c r="O13" s="178">
        <v>31.103999999999999</v>
      </c>
      <c r="P13" s="177">
        <v>127.245</v>
      </c>
      <c r="Q13" s="178">
        <v>7.8760000000000003</v>
      </c>
      <c r="R13" s="177">
        <v>117.955</v>
      </c>
      <c r="S13" s="178">
        <v>11.811</v>
      </c>
      <c r="T13" s="177">
        <v>122.919</v>
      </c>
      <c r="U13" s="178">
        <v>7.0270000000000001</v>
      </c>
      <c r="V13" s="177">
        <v>115.53</v>
      </c>
      <c r="W13" s="178">
        <v>10.146000000000001</v>
      </c>
      <c r="X13" s="177">
        <v>119.858</v>
      </c>
      <c r="Y13" s="178">
        <v>19.936</v>
      </c>
      <c r="Z13" s="297">
        <v>121.461</v>
      </c>
      <c r="AA13" s="298"/>
      <c r="AB13" s="177">
        <v>123.178</v>
      </c>
      <c r="AC13" s="178">
        <v>8.4700000000000006</v>
      </c>
      <c r="AN13" s="396"/>
    </row>
    <row r="14" spans="1:40" ht="12.95" customHeight="1" x14ac:dyDescent="0.25">
      <c r="A14" s="120"/>
      <c r="B14" s="154">
        <v>1991</v>
      </c>
      <c r="C14" s="238" t="s">
        <v>73</v>
      </c>
      <c r="D14" s="154">
        <v>2000</v>
      </c>
      <c r="E14" s="176"/>
      <c r="F14" s="91">
        <v>121</v>
      </c>
      <c r="G14" s="178">
        <v>8</v>
      </c>
      <c r="H14" s="91">
        <v>130</v>
      </c>
      <c r="I14" s="178">
        <v>7</v>
      </c>
      <c r="J14" s="91">
        <v>107</v>
      </c>
      <c r="K14" s="178">
        <v>9</v>
      </c>
      <c r="L14" s="91">
        <v>101</v>
      </c>
      <c r="M14" s="178">
        <v>16</v>
      </c>
      <c r="N14" s="177">
        <v>104.66200000000001</v>
      </c>
      <c r="O14" s="178">
        <v>22.23</v>
      </c>
      <c r="P14" s="177">
        <v>129.30500000000001</v>
      </c>
      <c r="Q14" s="178">
        <v>16.067</v>
      </c>
      <c r="R14" s="177">
        <v>109.566</v>
      </c>
      <c r="S14" s="178">
        <v>13.608000000000001</v>
      </c>
      <c r="T14" s="177">
        <v>99.224999999999994</v>
      </c>
      <c r="U14" s="178">
        <v>14.962</v>
      </c>
      <c r="V14" s="177">
        <v>123.845</v>
      </c>
      <c r="W14" s="178">
        <v>11.311999999999999</v>
      </c>
      <c r="X14" s="177">
        <v>133.054</v>
      </c>
      <c r="Y14" s="178">
        <v>31.140999999999998</v>
      </c>
      <c r="Z14" s="297">
        <v>134.85400000000001</v>
      </c>
      <c r="AA14" s="298"/>
      <c r="AB14" s="177">
        <v>148.30600000000001</v>
      </c>
      <c r="AC14" s="178">
        <v>46.616</v>
      </c>
      <c r="AN14" s="396"/>
    </row>
    <row r="15" spans="1:40" ht="12.95" customHeight="1" x14ac:dyDescent="0.25">
      <c r="A15" s="120"/>
      <c r="B15" s="154">
        <v>2001</v>
      </c>
      <c r="C15" s="238" t="s">
        <v>73</v>
      </c>
      <c r="D15" s="154">
        <v>2010</v>
      </c>
      <c r="E15" s="176"/>
      <c r="F15" s="91">
        <v>115</v>
      </c>
      <c r="G15" s="178">
        <v>5</v>
      </c>
      <c r="H15" s="91">
        <v>122</v>
      </c>
      <c r="I15" s="178">
        <v>9</v>
      </c>
      <c r="J15" s="91">
        <v>109</v>
      </c>
      <c r="K15" s="178">
        <v>16</v>
      </c>
      <c r="L15" s="91">
        <v>103</v>
      </c>
      <c r="M15" s="178">
        <v>11</v>
      </c>
      <c r="N15" s="177">
        <v>109.018</v>
      </c>
      <c r="O15" s="178">
        <v>23.266999999999999</v>
      </c>
      <c r="P15" s="177">
        <v>114.648</v>
      </c>
      <c r="Q15" s="178">
        <v>8.7189999999999994</v>
      </c>
      <c r="R15" s="177">
        <v>99.941000000000003</v>
      </c>
      <c r="S15" s="178">
        <v>15.247999999999999</v>
      </c>
      <c r="T15" s="177">
        <v>106.449</v>
      </c>
      <c r="U15" s="178">
        <v>11.721</v>
      </c>
      <c r="V15" s="177">
        <v>106.443</v>
      </c>
      <c r="W15" s="178">
        <v>18.667000000000002</v>
      </c>
      <c r="X15" s="177">
        <v>108.642</v>
      </c>
      <c r="Y15" s="178">
        <v>13.297000000000001</v>
      </c>
      <c r="Z15" s="297">
        <v>109.837</v>
      </c>
      <c r="AA15" s="298"/>
      <c r="AB15" s="177">
        <v>122.54</v>
      </c>
      <c r="AC15" s="178">
        <v>17.658999999999999</v>
      </c>
      <c r="AN15" s="396"/>
    </row>
    <row r="16" spans="1:40" ht="12.95" customHeight="1" x14ac:dyDescent="0.25">
      <c r="A16" s="120"/>
      <c r="B16" s="154">
        <v>2011</v>
      </c>
      <c r="C16" s="238" t="s">
        <v>73</v>
      </c>
      <c r="D16" s="154">
        <v>2015</v>
      </c>
      <c r="E16" s="176"/>
      <c r="F16" s="177" t="s">
        <v>73</v>
      </c>
      <c r="G16" s="176"/>
      <c r="H16" s="177" t="s">
        <v>73</v>
      </c>
      <c r="I16" s="176"/>
      <c r="J16" s="177" t="s">
        <v>73</v>
      </c>
      <c r="K16" s="176"/>
      <c r="L16" s="177" t="s">
        <v>73</v>
      </c>
      <c r="M16" s="176"/>
      <c r="N16" s="177" t="s">
        <v>73</v>
      </c>
      <c r="O16" s="178"/>
      <c r="P16" s="177" t="s">
        <v>73</v>
      </c>
      <c r="Q16" s="178"/>
      <c r="R16" s="177" t="s">
        <v>73</v>
      </c>
      <c r="S16" s="178" t="s">
        <v>65</v>
      </c>
      <c r="T16" s="177">
        <v>79.962000000000003</v>
      </c>
      <c r="U16" s="178">
        <v>45.786000000000001</v>
      </c>
      <c r="V16" s="177" t="s">
        <v>11</v>
      </c>
      <c r="W16" s="178"/>
      <c r="X16" s="177">
        <v>109.889</v>
      </c>
      <c r="Y16" s="178">
        <v>18.597999999999999</v>
      </c>
      <c r="Z16" s="297">
        <v>110.667</v>
      </c>
      <c r="AA16" s="298"/>
      <c r="AB16" s="177">
        <v>105.215</v>
      </c>
      <c r="AC16" s="178">
        <v>17.893999999999998</v>
      </c>
      <c r="AG16" s="154"/>
      <c r="AH16" s="154"/>
      <c r="AI16" s="154"/>
      <c r="AJ16" s="154"/>
      <c r="AK16" s="154"/>
      <c r="AL16" s="154"/>
      <c r="AM16" s="154"/>
      <c r="AN16" s="396"/>
    </row>
    <row r="17" spans="1:42" ht="13.5" customHeight="1" x14ac:dyDescent="0.25">
      <c r="A17" s="217" t="s">
        <v>113</v>
      </c>
      <c r="B17" s="239"/>
      <c r="C17" s="240"/>
      <c r="D17" s="217"/>
      <c r="E17" s="205"/>
      <c r="F17" s="444" t="s">
        <v>11</v>
      </c>
      <c r="G17" s="445"/>
      <c r="H17" s="444" t="s">
        <v>11</v>
      </c>
      <c r="I17" s="445"/>
      <c r="J17" s="444" t="s">
        <v>11</v>
      </c>
      <c r="K17" s="445"/>
      <c r="L17" s="444" t="s">
        <v>11</v>
      </c>
      <c r="M17" s="205"/>
      <c r="N17" s="206" t="s">
        <v>11</v>
      </c>
      <c r="O17" s="252"/>
      <c r="P17" s="206">
        <v>138.50299999999999</v>
      </c>
      <c r="Q17" s="252">
        <v>22.835999999999999</v>
      </c>
      <c r="R17" s="206" t="s">
        <v>11</v>
      </c>
      <c r="S17" s="252"/>
      <c r="T17" s="206" t="s">
        <v>11</v>
      </c>
      <c r="U17" s="252"/>
      <c r="V17" s="206" t="s">
        <v>73</v>
      </c>
      <c r="W17" s="252"/>
      <c r="X17" s="206">
        <v>110.941</v>
      </c>
      <c r="Y17" s="252">
        <v>10.263999999999999</v>
      </c>
      <c r="Z17" s="299">
        <v>113.846</v>
      </c>
      <c r="AA17" s="300"/>
      <c r="AB17" s="206" t="s">
        <v>73</v>
      </c>
      <c r="AC17" s="252" t="s">
        <v>65</v>
      </c>
      <c r="AG17" s="244"/>
      <c r="AH17" s="244"/>
      <c r="AI17" s="244"/>
      <c r="AJ17" s="244"/>
      <c r="AK17" s="244"/>
      <c r="AL17" s="244"/>
      <c r="AM17" s="244"/>
      <c r="AN17" s="396"/>
    </row>
    <row r="18" spans="1:42" s="1" customFormat="1" ht="24.95" customHeight="1" x14ac:dyDescent="0.25">
      <c r="A18" s="491" t="s">
        <v>243</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N18" s="396"/>
    </row>
    <row r="19" spans="1:42" x14ac:dyDescent="0.25">
      <c r="AG19" s="120"/>
      <c r="AH19" s="120"/>
      <c r="AI19" s="120"/>
      <c r="AJ19" s="120"/>
      <c r="AK19" s="120"/>
      <c r="AL19" s="120"/>
      <c r="AM19" s="120"/>
      <c r="AN19" s="154"/>
    </row>
    <row r="20" spans="1:42" x14ac:dyDescent="0.25">
      <c r="A20" s="229"/>
      <c r="AN20" s="154"/>
      <c r="AO20" s="238"/>
      <c r="AP20" s="154"/>
    </row>
    <row r="21" spans="1:42" x14ac:dyDescent="0.25">
      <c r="AN21" s="154"/>
      <c r="AO21" s="238"/>
      <c r="AP21" s="154"/>
    </row>
    <row r="22" spans="1:42" x14ac:dyDescent="0.25">
      <c r="AN22" s="154"/>
      <c r="AO22" s="238"/>
      <c r="AP22" s="154"/>
    </row>
    <row r="23" spans="1:42" x14ac:dyDescent="0.25">
      <c r="AN23" s="154"/>
      <c r="AO23" s="238"/>
      <c r="AP23" s="120"/>
    </row>
  </sheetData>
  <mergeCells count="17">
    <mergeCell ref="F7:G7"/>
    <mergeCell ref="H7:I7"/>
    <mergeCell ref="J7:K7"/>
    <mergeCell ref="L7:M7"/>
    <mergeCell ref="A18:AE18"/>
    <mergeCell ref="A1:AG1"/>
    <mergeCell ref="A2:AG2"/>
    <mergeCell ref="A8:D8"/>
    <mergeCell ref="N6:AC6"/>
    <mergeCell ref="N7:O7"/>
    <mergeCell ref="P7:Q7"/>
    <mergeCell ref="R7:S7"/>
    <mergeCell ref="T7:U7"/>
    <mergeCell ref="V7:W7"/>
    <mergeCell ref="X7:Y7"/>
    <mergeCell ref="Z7:AA7"/>
    <mergeCell ref="AB7:AC7"/>
  </mergeCells>
  <pageMargins left="1.3779527559055118" right="1.3779527559055118" top="1.1811023622047245" bottom="1.3779527559055118" header="0.51181102362204722" footer="0.51181102362204722"/>
  <pageSetup paperSize="9" scale="99" orientation="landscape" r:id="rId1"/>
  <headerFooter alignWithMargins="0"/>
  <ignoredErrors>
    <ignoredError sqref="Z7 D10:D11"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tabColor rgb="FF00B050"/>
    <pageSetUpPr fitToPage="1"/>
  </sheetPr>
  <dimension ref="A1:AM32"/>
  <sheetViews>
    <sheetView zoomScaleNormal="100" workbookViewId="0">
      <selection activeCell="A5" sqref="A5"/>
    </sheetView>
  </sheetViews>
  <sheetFormatPr defaultRowHeight="15" x14ac:dyDescent="0.25"/>
  <cols>
    <col min="1" max="1" width="1.42578125" style="166" customWidth="1"/>
    <col min="2" max="2" width="4.42578125" style="166" bestFit="1" customWidth="1"/>
    <col min="3" max="3" width="1.85546875" style="166" bestFit="1" customWidth="1"/>
    <col min="4" max="4" width="4.42578125" style="166" bestFit="1" customWidth="1"/>
    <col min="5" max="5" width="2.7109375" style="166" customWidth="1"/>
    <col min="6" max="6" width="3.5703125" style="166" bestFit="1" customWidth="1"/>
    <col min="7" max="7" width="3.140625" style="166" bestFit="1" customWidth="1"/>
    <col min="8" max="8" width="3.5703125" style="166" bestFit="1" customWidth="1"/>
    <col min="9" max="9" width="3.28515625" style="166" bestFit="1" customWidth="1"/>
    <col min="10" max="10" width="3.5703125" style="166" bestFit="1" customWidth="1"/>
    <col min="11" max="11" width="3.140625" style="166" bestFit="1" customWidth="1"/>
    <col min="12" max="12" width="3.5703125" style="166" bestFit="1" customWidth="1"/>
    <col min="13" max="13" width="3.140625" style="166" bestFit="1" customWidth="1"/>
    <col min="14" max="14" width="3.5703125" style="166" bestFit="1" customWidth="1"/>
    <col min="15" max="15" width="3.140625" style="166" bestFit="1" customWidth="1"/>
    <col min="16" max="16" width="3.5703125" style="166" bestFit="1" customWidth="1"/>
    <col min="17" max="17" width="3.28515625" style="166" bestFit="1" customWidth="1"/>
    <col min="18" max="18" width="5.42578125" style="355" customWidth="1"/>
    <col min="19" max="19" width="3.7109375" style="166" hidden="1" customWidth="1"/>
    <col min="20" max="20" width="3.5703125" style="166" bestFit="1" customWidth="1"/>
    <col min="21" max="21" width="3.7109375" style="166" bestFit="1" customWidth="1"/>
    <col min="22" max="24" width="9.140625" style="166"/>
    <col min="25" max="25" width="9.140625" style="166" customWidth="1"/>
    <col min="26" max="36" width="9.140625" style="166" hidden="1" customWidth="1"/>
    <col min="37" max="37" width="0" style="166" hidden="1" customWidth="1"/>
    <col min="38" max="16384" width="9.140625" style="166"/>
  </cols>
  <sheetData>
    <row r="1" spans="1:38" s="390" customFormat="1" ht="28.5" customHeight="1" x14ac:dyDescent="0.2">
      <c r="A1" s="504" t="s">
        <v>331</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row>
    <row r="2" spans="1:38" s="397" customFormat="1" ht="39.75" customHeight="1" x14ac:dyDescent="0.2">
      <c r="A2" s="494" t="s">
        <v>332</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row>
    <row r="3" spans="1:38" ht="15" hidden="1" customHeight="1" x14ac:dyDescent="0.25">
      <c r="A3" s="165"/>
    </row>
    <row r="4" spans="1:38" ht="15" hidden="1" customHeight="1" x14ac:dyDescent="0.25">
      <c r="A4" s="165"/>
    </row>
    <row r="5" spans="1:38" ht="9.75" customHeight="1" x14ac:dyDescent="0.25"/>
    <row r="6" spans="1:38" ht="17.25" customHeight="1" x14ac:dyDescent="0.25">
      <c r="A6" s="167"/>
      <c r="B6" s="168"/>
      <c r="C6" s="168"/>
      <c r="D6" s="168"/>
      <c r="E6" s="168"/>
      <c r="F6" s="497" t="s">
        <v>55</v>
      </c>
      <c r="G6" s="497"/>
      <c r="H6" s="497"/>
      <c r="I6" s="497"/>
      <c r="J6" s="497"/>
      <c r="K6" s="497"/>
      <c r="L6" s="497"/>
      <c r="M6" s="497"/>
      <c r="N6" s="497"/>
      <c r="O6" s="497"/>
      <c r="P6" s="497"/>
      <c r="Q6" s="497"/>
      <c r="R6" s="497"/>
      <c r="S6" s="497"/>
      <c r="T6" s="497"/>
      <c r="U6" s="497"/>
    </row>
    <row r="7" spans="1:38" ht="15" customHeight="1" x14ac:dyDescent="0.25">
      <c r="A7" s="199"/>
      <c r="B7" s="200"/>
      <c r="C7" s="200"/>
      <c r="D7" s="200"/>
      <c r="E7" s="200"/>
      <c r="F7" s="534">
        <v>2009</v>
      </c>
      <c r="G7" s="534"/>
      <c r="H7" s="534">
        <v>2010</v>
      </c>
      <c r="I7" s="534"/>
      <c r="J7" s="534">
        <v>2011</v>
      </c>
      <c r="K7" s="534"/>
      <c r="L7" s="534">
        <v>2012</v>
      </c>
      <c r="M7" s="534"/>
      <c r="N7" s="534">
        <v>2013</v>
      </c>
      <c r="O7" s="534"/>
      <c r="P7" s="534">
        <v>2014</v>
      </c>
      <c r="Q7" s="534"/>
      <c r="R7" s="345" t="s">
        <v>179</v>
      </c>
      <c r="S7" s="359"/>
      <c r="T7" s="534">
        <v>2016</v>
      </c>
      <c r="U7" s="534"/>
    </row>
    <row r="8" spans="1:38" x14ac:dyDescent="0.25">
      <c r="A8" s="531" t="s">
        <v>176</v>
      </c>
      <c r="B8" s="531"/>
      <c r="C8" s="531"/>
      <c r="D8" s="531"/>
      <c r="E8" s="531"/>
      <c r="F8" s="531"/>
      <c r="G8" s="277"/>
      <c r="H8" s="277"/>
      <c r="I8" s="277"/>
      <c r="J8" s="277"/>
      <c r="K8" s="277"/>
      <c r="L8" s="277"/>
      <c r="M8" s="277"/>
      <c r="N8" s="323"/>
      <c r="O8" s="323"/>
      <c r="P8" s="277"/>
      <c r="Q8" s="277"/>
      <c r="R8" s="323"/>
      <c r="S8" s="323"/>
      <c r="T8" s="326"/>
      <c r="U8" s="326"/>
    </row>
    <row r="9" spans="1:38" ht="24" customHeight="1" x14ac:dyDescent="0.25">
      <c r="A9" s="533" t="s">
        <v>192</v>
      </c>
      <c r="B9" s="533"/>
      <c r="C9" s="533"/>
      <c r="D9" s="533"/>
      <c r="E9" s="176"/>
      <c r="F9" s="334">
        <v>98.721000000000004</v>
      </c>
      <c r="G9" s="335">
        <v>6.43</v>
      </c>
      <c r="H9" s="334">
        <v>101.789</v>
      </c>
      <c r="I9" s="335">
        <v>1.6279999999999999</v>
      </c>
      <c r="J9" s="334">
        <v>95.638999999999996</v>
      </c>
      <c r="K9" s="335">
        <v>4.335</v>
      </c>
      <c r="L9" s="334">
        <v>90.248999999999995</v>
      </c>
      <c r="M9" s="335">
        <v>3.8820000000000001</v>
      </c>
      <c r="N9" s="334">
        <v>90.647999999999996</v>
      </c>
      <c r="O9" s="335">
        <v>3.2010000000000001</v>
      </c>
      <c r="P9" s="334">
        <v>92.97</v>
      </c>
      <c r="Q9" s="335">
        <v>3.048</v>
      </c>
      <c r="R9" s="354">
        <v>93.623000000000005</v>
      </c>
      <c r="S9" s="335"/>
      <c r="T9" s="334">
        <v>89.856999999999999</v>
      </c>
      <c r="U9" s="335">
        <v>3.0979999999999999</v>
      </c>
    </row>
    <row r="10" spans="1:38" ht="12.95" customHeight="1" x14ac:dyDescent="0.25">
      <c r="A10" s="122"/>
      <c r="B10" s="122"/>
      <c r="C10" s="238" t="s">
        <v>73</v>
      </c>
      <c r="D10" s="154">
        <v>1940</v>
      </c>
      <c r="E10" s="176"/>
      <c r="F10" s="177">
        <v>113.086</v>
      </c>
      <c r="G10" s="178">
        <v>9.7639999999999993</v>
      </c>
      <c r="H10" s="177">
        <v>107.129</v>
      </c>
      <c r="I10" s="178">
        <v>2.5350000000000001</v>
      </c>
      <c r="J10" s="177">
        <v>103.843</v>
      </c>
      <c r="K10" s="178">
        <v>8.6989999999999998</v>
      </c>
      <c r="L10" s="177">
        <v>92.468000000000004</v>
      </c>
      <c r="M10" s="178">
        <v>6.5369999999999999</v>
      </c>
      <c r="N10" s="177">
        <v>95.561000000000007</v>
      </c>
      <c r="O10" s="178">
        <v>6.4359999999999999</v>
      </c>
      <c r="P10" s="177">
        <v>99.48</v>
      </c>
      <c r="Q10" s="178">
        <v>5.3689999999999998</v>
      </c>
      <c r="R10" s="297">
        <v>100.212</v>
      </c>
      <c r="S10" s="178"/>
      <c r="T10" s="177">
        <v>95.227000000000004</v>
      </c>
      <c r="U10" s="178">
        <v>6.55</v>
      </c>
    </row>
    <row r="11" spans="1:38" ht="12.95" customHeight="1" x14ac:dyDescent="0.25">
      <c r="A11" s="120"/>
      <c r="B11" s="243">
        <v>1941</v>
      </c>
      <c r="C11" s="238" t="s">
        <v>73</v>
      </c>
      <c r="D11" s="253">
        <v>1960</v>
      </c>
      <c r="E11" s="176"/>
      <c r="F11" s="177">
        <v>103.58</v>
      </c>
      <c r="G11" s="178">
        <v>15.284000000000001</v>
      </c>
      <c r="H11" s="177">
        <v>109.943</v>
      </c>
      <c r="I11" s="178">
        <v>4.1180000000000003</v>
      </c>
      <c r="J11" s="177">
        <v>103.211</v>
      </c>
      <c r="K11" s="178">
        <v>9.6129999999999995</v>
      </c>
      <c r="L11" s="177">
        <v>102.925</v>
      </c>
      <c r="M11" s="178">
        <v>11.802</v>
      </c>
      <c r="N11" s="177">
        <v>93.971000000000004</v>
      </c>
      <c r="O11" s="178">
        <v>6.2809999999999997</v>
      </c>
      <c r="P11" s="177">
        <v>90.691999999999993</v>
      </c>
      <c r="Q11" s="178">
        <v>6.4450000000000003</v>
      </c>
      <c r="R11" s="297">
        <v>91.004999999999995</v>
      </c>
      <c r="S11" s="178"/>
      <c r="T11" s="177">
        <v>87.156000000000006</v>
      </c>
      <c r="U11" s="178">
        <v>6.5990000000000002</v>
      </c>
    </row>
    <row r="12" spans="1:38" ht="12.95" customHeight="1" x14ac:dyDescent="0.25">
      <c r="A12" s="120"/>
      <c r="B12" s="154">
        <v>1961</v>
      </c>
      <c r="C12" s="238" t="s">
        <v>73</v>
      </c>
      <c r="D12" s="254">
        <v>1970</v>
      </c>
      <c r="E12" s="176"/>
      <c r="F12" s="177">
        <v>85.680999999999997</v>
      </c>
      <c r="G12" s="178">
        <v>10.57</v>
      </c>
      <c r="H12" s="177">
        <v>97.186000000000007</v>
      </c>
      <c r="I12" s="178">
        <v>3.431</v>
      </c>
      <c r="J12" s="177">
        <v>92.989000000000004</v>
      </c>
      <c r="K12" s="178">
        <v>9.4250000000000007</v>
      </c>
      <c r="L12" s="177">
        <v>90.046000000000006</v>
      </c>
      <c r="M12" s="178">
        <v>9.6050000000000004</v>
      </c>
      <c r="N12" s="177">
        <v>89.744</v>
      </c>
      <c r="O12" s="178">
        <v>9.2070000000000007</v>
      </c>
      <c r="P12" s="177">
        <v>84.912999999999997</v>
      </c>
      <c r="Q12" s="178">
        <v>6.101</v>
      </c>
      <c r="R12" s="297">
        <v>85.644000000000005</v>
      </c>
      <c r="S12" s="178"/>
      <c r="T12" s="177">
        <v>87.340999999999994</v>
      </c>
      <c r="U12" s="178">
        <v>7.2530000000000001</v>
      </c>
    </row>
    <row r="13" spans="1:38" ht="12.95" customHeight="1" x14ac:dyDescent="0.25">
      <c r="A13" s="120"/>
      <c r="B13" s="154">
        <v>1971</v>
      </c>
      <c r="C13" s="238" t="s">
        <v>73</v>
      </c>
      <c r="D13" s="154">
        <v>1980</v>
      </c>
      <c r="E13" s="176"/>
      <c r="F13" s="177">
        <v>93.075000000000003</v>
      </c>
      <c r="G13" s="178">
        <v>19.329999999999998</v>
      </c>
      <c r="H13" s="177">
        <v>92.602000000000004</v>
      </c>
      <c r="I13" s="178">
        <v>3.6739999999999999</v>
      </c>
      <c r="J13" s="177">
        <v>81.186999999999998</v>
      </c>
      <c r="K13" s="178">
        <v>9.35</v>
      </c>
      <c r="L13" s="177">
        <v>81.221000000000004</v>
      </c>
      <c r="M13" s="178">
        <v>8.907</v>
      </c>
      <c r="N13" s="177">
        <v>82.712000000000003</v>
      </c>
      <c r="O13" s="178">
        <v>6.335</v>
      </c>
      <c r="P13" s="177">
        <v>91.644000000000005</v>
      </c>
      <c r="Q13" s="178">
        <v>8.8010000000000002</v>
      </c>
      <c r="R13" s="297">
        <v>92.638999999999996</v>
      </c>
      <c r="S13" s="178"/>
      <c r="T13" s="177">
        <v>88.778000000000006</v>
      </c>
      <c r="U13" s="178">
        <v>7.5039999999999996</v>
      </c>
    </row>
    <row r="14" spans="1:38" ht="12.95" customHeight="1" x14ac:dyDescent="0.25">
      <c r="A14" s="120"/>
      <c r="B14" s="154">
        <v>1981</v>
      </c>
      <c r="C14" s="238" t="s">
        <v>73</v>
      </c>
      <c r="D14" s="154">
        <v>1990</v>
      </c>
      <c r="E14" s="176"/>
      <c r="F14" s="177">
        <v>88.340999999999994</v>
      </c>
      <c r="G14" s="178">
        <v>16.163</v>
      </c>
      <c r="H14" s="177">
        <v>96.626000000000005</v>
      </c>
      <c r="I14" s="178">
        <v>5.9130000000000003</v>
      </c>
      <c r="J14" s="177">
        <v>83.954999999999998</v>
      </c>
      <c r="K14" s="178">
        <v>9.84</v>
      </c>
      <c r="L14" s="177">
        <v>87.582999999999998</v>
      </c>
      <c r="M14" s="178">
        <v>7.6310000000000002</v>
      </c>
      <c r="N14" s="177">
        <v>93.209000000000003</v>
      </c>
      <c r="O14" s="178">
        <v>8.6549999999999994</v>
      </c>
      <c r="P14" s="177">
        <v>94.147999999999996</v>
      </c>
      <c r="Q14" s="178">
        <v>14.324999999999999</v>
      </c>
      <c r="R14" s="297">
        <v>94.771000000000001</v>
      </c>
      <c r="S14" s="178"/>
      <c r="T14" s="177">
        <v>94.537999999999997</v>
      </c>
      <c r="U14" s="178">
        <v>6.9660000000000002</v>
      </c>
    </row>
    <row r="15" spans="1:38" ht="12.95" customHeight="1" x14ac:dyDescent="0.25">
      <c r="A15" s="120"/>
      <c r="B15" s="154">
        <v>1991</v>
      </c>
      <c r="C15" s="238" t="s">
        <v>73</v>
      </c>
      <c r="D15" s="154">
        <v>2000</v>
      </c>
      <c r="E15" s="176"/>
      <c r="F15" s="177">
        <v>95.447000000000003</v>
      </c>
      <c r="G15" s="178">
        <v>17.376000000000001</v>
      </c>
      <c r="H15" s="177">
        <v>106.26900000000001</v>
      </c>
      <c r="I15" s="178">
        <v>9.3409999999999993</v>
      </c>
      <c r="J15" s="177">
        <v>94.948999999999998</v>
      </c>
      <c r="K15" s="178">
        <v>11.827</v>
      </c>
      <c r="L15" s="177">
        <v>98.435000000000002</v>
      </c>
      <c r="M15" s="178">
        <v>16.187000000000001</v>
      </c>
      <c r="N15" s="177">
        <v>101.741</v>
      </c>
      <c r="O15" s="178">
        <v>14.961</v>
      </c>
      <c r="P15" s="177">
        <v>88.411000000000001</v>
      </c>
      <c r="Q15" s="178">
        <v>16.672999999999998</v>
      </c>
      <c r="R15" s="297">
        <v>88.825999999999993</v>
      </c>
      <c r="S15" s="178"/>
      <c r="T15" s="177">
        <v>84.652000000000001</v>
      </c>
      <c r="U15" s="178">
        <v>9.4499999999999993</v>
      </c>
    </row>
    <row r="16" spans="1:38" ht="12.95" customHeight="1" x14ac:dyDescent="0.25">
      <c r="A16" s="120"/>
      <c r="B16" s="154">
        <v>2001</v>
      </c>
      <c r="C16" s="238" t="s">
        <v>73</v>
      </c>
      <c r="D16" s="154">
        <v>2010</v>
      </c>
      <c r="E16" s="176"/>
      <c r="F16" s="177">
        <v>86.043999999999997</v>
      </c>
      <c r="G16" s="178">
        <v>13.579000000000001</v>
      </c>
      <c r="H16" s="177">
        <v>85.837999999999994</v>
      </c>
      <c r="I16" s="178">
        <v>5.8310000000000004</v>
      </c>
      <c r="J16" s="177">
        <v>94.471999999999994</v>
      </c>
      <c r="K16" s="178">
        <v>10.663</v>
      </c>
      <c r="L16" s="177">
        <v>82.305000000000007</v>
      </c>
      <c r="M16" s="178">
        <v>11.907999999999999</v>
      </c>
      <c r="N16" s="177">
        <v>78.835999999999999</v>
      </c>
      <c r="O16" s="178">
        <v>7.7460000000000004</v>
      </c>
      <c r="P16" s="177">
        <v>94</v>
      </c>
      <c r="Q16" s="178">
        <v>11.85</v>
      </c>
      <c r="R16" s="297">
        <v>94.031999999999996</v>
      </c>
      <c r="S16" s="178"/>
      <c r="T16" s="177">
        <v>81.849999999999994</v>
      </c>
      <c r="U16" s="178">
        <v>5.5869999999999997</v>
      </c>
    </row>
    <row r="17" spans="1:39" ht="12.95" customHeight="1" x14ac:dyDescent="0.25">
      <c r="A17" s="120"/>
      <c r="B17" s="154">
        <v>2011</v>
      </c>
      <c r="C17" s="238" t="s">
        <v>73</v>
      </c>
      <c r="D17" s="154">
        <v>2015</v>
      </c>
      <c r="E17" s="176"/>
      <c r="F17" s="177" t="s">
        <v>73</v>
      </c>
      <c r="G17" s="178"/>
      <c r="H17" s="177" t="s">
        <v>73</v>
      </c>
      <c r="I17" s="178"/>
      <c r="J17" s="177" t="s">
        <v>73</v>
      </c>
      <c r="K17" s="178" t="s">
        <v>65</v>
      </c>
      <c r="L17" s="177">
        <v>76.408000000000001</v>
      </c>
      <c r="M17" s="178">
        <v>15.523999999999999</v>
      </c>
      <c r="N17" s="177">
        <v>63.936999999999998</v>
      </c>
      <c r="O17" s="178">
        <v>4.4000000000000004</v>
      </c>
      <c r="P17" s="177">
        <v>73.394999999999996</v>
      </c>
      <c r="Q17" s="178">
        <v>9.9719999999999995</v>
      </c>
      <c r="R17" s="297">
        <v>74.177000000000007</v>
      </c>
      <c r="S17" s="178"/>
      <c r="T17" s="177">
        <v>75.510999999999996</v>
      </c>
      <c r="U17" s="178">
        <v>7.0250000000000004</v>
      </c>
      <c r="AL17" s="122"/>
    </row>
    <row r="18" spans="1:39" ht="12.95" customHeight="1" x14ac:dyDescent="0.25">
      <c r="A18" s="217" t="s">
        <v>113</v>
      </c>
      <c r="B18" s="239"/>
      <c r="C18" s="240"/>
      <c r="D18" s="217"/>
      <c r="E18" s="205"/>
      <c r="F18" s="206" t="s">
        <v>11</v>
      </c>
      <c r="G18" s="252"/>
      <c r="H18" s="206">
        <v>122.86</v>
      </c>
      <c r="I18" s="252">
        <v>26.981000000000002</v>
      </c>
      <c r="J18" s="206" t="s">
        <v>11</v>
      </c>
      <c r="K18" s="252"/>
      <c r="L18" s="206" t="s">
        <v>11</v>
      </c>
      <c r="M18" s="252"/>
      <c r="N18" s="206" t="s">
        <v>73</v>
      </c>
      <c r="O18" s="252"/>
      <c r="P18" s="206">
        <v>105.372</v>
      </c>
      <c r="Q18" s="252">
        <v>34.701999999999998</v>
      </c>
      <c r="R18" s="299">
        <v>105.83799999999999</v>
      </c>
      <c r="S18" s="252"/>
      <c r="T18" s="206" t="s">
        <v>11</v>
      </c>
      <c r="U18" s="252" t="s">
        <v>65</v>
      </c>
      <c r="AL18" s="120"/>
    </row>
    <row r="19" spans="1:39" s="280" customFormat="1" ht="14.25" customHeight="1" x14ac:dyDescent="0.25">
      <c r="A19" s="122" t="s">
        <v>177</v>
      </c>
      <c r="B19" s="278"/>
      <c r="C19" s="242"/>
      <c r="D19" s="122"/>
      <c r="E19" s="279"/>
      <c r="F19" s="177"/>
      <c r="G19" s="178"/>
      <c r="H19" s="177"/>
      <c r="I19" s="178"/>
      <c r="J19" s="177"/>
      <c r="K19" s="178"/>
      <c r="L19" s="177"/>
      <c r="M19" s="178"/>
      <c r="N19" s="177"/>
      <c r="O19" s="178"/>
      <c r="P19" s="177"/>
      <c r="Q19" s="178"/>
      <c r="R19" s="297"/>
      <c r="S19" s="178"/>
      <c r="T19" s="177"/>
      <c r="U19" s="178"/>
      <c r="AL19" s="122"/>
    </row>
    <row r="20" spans="1:39" ht="25.5" customHeight="1" x14ac:dyDescent="0.25">
      <c r="A20" s="533" t="s">
        <v>192</v>
      </c>
      <c r="B20" s="533"/>
      <c r="C20" s="533"/>
      <c r="D20" s="533"/>
      <c r="E20" s="176"/>
      <c r="F20" s="334">
        <v>63.896000000000001</v>
      </c>
      <c r="G20" s="335">
        <v>5.5780000000000003</v>
      </c>
      <c r="H20" s="334">
        <v>65.522000000000006</v>
      </c>
      <c r="I20" s="335">
        <v>1.401</v>
      </c>
      <c r="J20" s="334">
        <v>60.81</v>
      </c>
      <c r="K20" s="335">
        <v>3.5739999999999998</v>
      </c>
      <c r="L20" s="334">
        <v>55.006</v>
      </c>
      <c r="M20" s="335">
        <v>3.1779999999999999</v>
      </c>
      <c r="N20" s="334">
        <v>57.222999999999999</v>
      </c>
      <c r="O20" s="335">
        <v>2.7</v>
      </c>
      <c r="P20" s="334">
        <v>58.776000000000003</v>
      </c>
      <c r="Q20" s="335">
        <v>2.6459999999999999</v>
      </c>
      <c r="R20" s="354">
        <v>59.167999999999999</v>
      </c>
      <c r="S20" s="335"/>
      <c r="T20" s="334">
        <v>58.850999999999999</v>
      </c>
      <c r="U20" s="335">
        <v>2.8570000000000002</v>
      </c>
    </row>
    <row r="21" spans="1:39" ht="12.95" customHeight="1" x14ac:dyDescent="0.25">
      <c r="A21" s="122"/>
      <c r="B21" s="122"/>
      <c r="C21" s="238" t="s">
        <v>73</v>
      </c>
      <c r="D21" s="154">
        <v>1940</v>
      </c>
      <c r="E21" s="176"/>
      <c r="F21" s="177">
        <v>76.278999999999996</v>
      </c>
      <c r="G21" s="178">
        <v>8.2230000000000008</v>
      </c>
      <c r="H21" s="177">
        <v>72.084000000000003</v>
      </c>
      <c r="I21" s="178">
        <v>2.2069999999999999</v>
      </c>
      <c r="J21" s="177">
        <v>69.884</v>
      </c>
      <c r="K21" s="178">
        <v>7.274</v>
      </c>
      <c r="L21" s="177">
        <v>59.000999999999998</v>
      </c>
      <c r="M21" s="178">
        <v>5.5339999999999998</v>
      </c>
      <c r="N21" s="177">
        <v>62.808999999999997</v>
      </c>
      <c r="O21" s="178">
        <v>5.718</v>
      </c>
      <c r="P21" s="177">
        <v>65.828999999999994</v>
      </c>
      <c r="Q21" s="178">
        <v>4.7720000000000002</v>
      </c>
      <c r="R21" s="297">
        <v>66.287000000000006</v>
      </c>
      <c r="S21" s="178"/>
      <c r="T21" s="177">
        <v>64.263999999999996</v>
      </c>
      <c r="U21" s="178">
        <v>6.218</v>
      </c>
    </row>
    <row r="22" spans="1:39" ht="12.95" customHeight="1" x14ac:dyDescent="0.25">
      <c r="A22" s="120"/>
      <c r="B22" s="243">
        <v>1941</v>
      </c>
      <c r="C22" s="238" t="s">
        <v>73</v>
      </c>
      <c r="D22" s="253">
        <v>1960</v>
      </c>
      <c r="E22" s="176"/>
      <c r="F22" s="177">
        <v>67.47</v>
      </c>
      <c r="G22" s="178">
        <v>12.393000000000001</v>
      </c>
      <c r="H22" s="177">
        <v>70.046999999999997</v>
      </c>
      <c r="I22" s="178">
        <v>3.4180000000000001</v>
      </c>
      <c r="J22" s="177">
        <v>64.655000000000001</v>
      </c>
      <c r="K22" s="178">
        <v>8.327</v>
      </c>
      <c r="L22" s="177">
        <v>62.512999999999998</v>
      </c>
      <c r="M22" s="178">
        <v>10.553000000000001</v>
      </c>
      <c r="N22" s="177">
        <v>57.844000000000001</v>
      </c>
      <c r="O22" s="178">
        <v>5.4989999999999997</v>
      </c>
      <c r="P22" s="177">
        <v>53.692999999999998</v>
      </c>
      <c r="Q22" s="178">
        <v>5.74</v>
      </c>
      <c r="R22" s="297">
        <v>53.86</v>
      </c>
      <c r="S22" s="178"/>
      <c r="T22" s="177">
        <v>55.621000000000002</v>
      </c>
      <c r="U22" s="178">
        <v>6.0289999999999999</v>
      </c>
    </row>
    <row r="23" spans="1:39" ht="12.95" customHeight="1" x14ac:dyDescent="0.25">
      <c r="A23" s="120"/>
      <c r="B23" s="154">
        <v>1961</v>
      </c>
      <c r="C23" s="238" t="s">
        <v>73</v>
      </c>
      <c r="D23" s="254">
        <v>1970</v>
      </c>
      <c r="E23" s="176"/>
      <c r="F23" s="177">
        <v>52.161999999999999</v>
      </c>
      <c r="G23" s="178">
        <v>9.5030000000000001</v>
      </c>
      <c r="H23" s="177">
        <v>60.381999999999998</v>
      </c>
      <c r="I23" s="178">
        <v>2.738</v>
      </c>
      <c r="J23" s="177">
        <v>55.091999999999999</v>
      </c>
      <c r="K23" s="178">
        <v>7.26</v>
      </c>
      <c r="L23" s="177">
        <v>53.517000000000003</v>
      </c>
      <c r="M23" s="178">
        <v>6.9690000000000003</v>
      </c>
      <c r="N23" s="177">
        <v>57.335000000000001</v>
      </c>
      <c r="O23" s="178">
        <v>7.4630000000000001</v>
      </c>
      <c r="P23" s="177">
        <v>51.543999999999997</v>
      </c>
      <c r="Q23" s="178">
        <v>4.7990000000000004</v>
      </c>
      <c r="R23" s="297">
        <v>51.965000000000003</v>
      </c>
      <c r="S23" s="178"/>
      <c r="T23" s="177">
        <v>57.546999999999997</v>
      </c>
      <c r="U23" s="178">
        <v>6.8419999999999996</v>
      </c>
    </row>
    <row r="24" spans="1:39" ht="12.95" customHeight="1" x14ac:dyDescent="0.25">
      <c r="A24" s="120"/>
      <c r="B24" s="154">
        <v>1971</v>
      </c>
      <c r="C24" s="238" t="s">
        <v>73</v>
      </c>
      <c r="D24" s="154">
        <v>1980</v>
      </c>
      <c r="E24" s="176"/>
      <c r="F24" s="177">
        <v>60.301000000000002</v>
      </c>
      <c r="G24" s="178">
        <v>17.841999999999999</v>
      </c>
      <c r="H24" s="177">
        <v>57.514000000000003</v>
      </c>
      <c r="I24" s="178">
        <v>3.2229999999999999</v>
      </c>
      <c r="J24" s="177">
        <v>49.764000000000003</v>
      </c>
      <c r="K24" s="178">
        <v>7.4660000000000002</v>
      </c>
      <c r="L24" s="177">
        <v>46.42</v>
      </c>
      <c r="M24" s="178">
        <v>6.6589999999999998</v>
      </c>
      <c r="N24" s="177">
        <v>51.09</v>
      </c>
      <c r="O24" s="178">
        <v>5.0720000000000001</v>
      </c>
      <c r="P24" s="177">
        <v>56.786999999999999</v>
      </c>
      <c r="Q24" s="178">
        <v>7.3570000000000002</v>
      </c>
      <c r="R24" s="297">
        <v>57.396000000000001</v>
      </c>
      <c r="S24" s="178"/>
      <c r="T24" s="177">
        <v>56.564999999999998</v>
      </c>
      <c r="U24" s="178">
        <v>6.5229999999999997</v>
      </c>
    </row>
    <row r="25" spans="1:39" ht="12.95" customHeight="1" x14ac:dyDescent="0.25">
      <c r="A25" s="120"/>
      <c r="B25" s="154">
        <v>1981</v>
      </c>
      <c r="C25" s="238" t="s">
        <v>73</v>
      </c>
      <c r="D25" s="154">
        <v>1990</v>
      </c>
      <c r="E25" s="176"/>
      <c r="F25" s="177">
        <v>52.472000000000001</v>
      </c>
      <c r="G25" s="178">
        <v>15.754</v>
      </c>
      <c r="H25" s="177">
        <v>57.536999999999999</v>
      </c>
      <c r="I25" s="178">
        <v>5.8529999999999998</v>
      </c>
      <c r="J25" s="177">
        <v>52.292000000000002</v>
      </c>
      <c r="K25" s="178">
        <v>9.2270000000000003</v>
      </c>
      <c r="L25" s="177">
        <v>52.887</v>
      </c>
      <c r="M25" s="178">
        <v>5.5039999999999996</v>
      </c>
      <c r="N25" s="177">
        <v>54.31</v>
      </c>
      <c r="O25" s="178">
        <v>7.6669999999999998</v>
      </c>
      <c r="P25" s="177">
        <v>57.377000000000002</v>
      </c>
      <c r="Q25" s="178">
        <v>12.128</v>
      </c>
      <c r="R25" s="297">
        <v>57.722999999999999</v>
      </c>
      <c r="S25" s="178"/>
      <c r="T25" s="177">
        <v>60.567999999999998</v>
      </c>
      <c r="U25" s="178">
        <v>6.7169999999999996</v>
      </c>
    </row>
    <row r="26" spans="1:39" ht="12.95" customHeight="1" x14ac:dyDescent="0.25">
      <c r="A26" s="120"/>
      <c r="B26" s="154">
        <v>1991</v>
      </c>
      <c r="C26" s="238" t="s">
        <v>73</v>
      </c>
      <c r="D26" s="154">
        <v>2000</v>
      </c>
      <c r="E26" s="176"/>
      <c r="F26" s="177">
        <v>60.947000000000003</v>
      </c>
      <c r="G26" s="178">
        <v>16.638999999999999</v>
      </c>
      <c r="H26" s="177">
        <v>74.888999999999996</v>
      </c>
      <c r="I26" s="178">
        <v>8.6159999999999997</v>
      </c>
      <c r="J26" s="177">
        <v>64.372</v>
      </c>
      <c r="K26" s="178">
        <v>12.613</v>
      </c>
      <c r="L26" s="177">
        <v>60.332999999999998</v>
      </c>
      <c r="M26" s="178">
        <v>13.55</v>
      </c>
      <c r="N26" s="177">
        <v>60.728000000000002</v>
      </c>
      <c r="O26" s="178">
        <v>13.358000000000001</v>
      </c>
      <c r="P26" s="177">
        <v>56.603999999999999</v>
      </c>
      <c r="Q26" s="178">
        <v>17.093</v>
      </c>
      <c r="R26" s="297">
        <v>56.784999999999997</v>
      </c>
      <c r="S26" s="178"/>
      <c r="T26" s="177">
        <v>58.435000000000002</v>
      </c>
      <c r="U26" s="178">
        <v>11.927</v>
      </c>
    </row>
    <row r="27" spans="1:39" ht="12.95" customHeight="1" x14ac:dyDescent="0.25">
      <c r="A27" s="120"/>
      <c r="B27" s="154">
        <v>2001</v>
      </c>
      <c r="C27" s="238" t="s">
        <v>73</v>
      </c>
      <c r="D27" s="154">
        <v>2010</v>
      </c>
      <c r="E27" s="176"/>
      <c r="F27" s="177">
        <v>53.024999999999999</v>
      </c>
      <c r="G27" s="178">
        <v>12.005000000000001</v>
      </c>
      <c r="H27" s="177">
        <v>53.783999999999999</v>
      </c>
      <c r="I27" s="178">
        <v>5.2859999999999996</v>
      </c>
      <c r="J27" s="177">
        <v>60.125</v>
      </c>
      <c r="K27" s="178">
        <v>9.8930000000000007</v>
      </c>
      <c r="L27" s="177">
        <v>52.307000000000002</v>
      </c>
      <c r="M27" s="178">
        <v>10.545</v>
      </c>
      <c r="N27" s="177">
        <v>51.421999999999997</v>
      </c>
      <c r="O27" s="178">
        <v>6.5979999999999999</v>
      </c>
      <c r="P27" s="177">
        <v>65.198999999999998</v>
      </c>
      <c r="Q27" s="178">
        <v>10.191000000000001</v>
      </c>
      <c r="R27" s="297">
        <v>65.23</v>
      </c>
      <c r="S27" s="178"/>
      <c r="T27" s="177">
        <v>53.957999999999998</v>
      </c>
      <c r="U27" s="178">
        <v>6.21</v>
      </c>
    </row>
    <row r="28" spans="1:39" ht="12.95" customHeight="1" x14ac:dyDescent="0.25">
      <c r="A28" s="120"/>
      <c r="B28" s="154">
        <v>2011</v>
      </c>
      <c r="C28" s="238" t="s">
        <v>73</v>
      </c>
      <c r="D28" s="154">
        <v>2015</v>
      </c>
      <c r="E28" s="176"/>
      <c r="F28" s="177" t="s">
        <v>73</v>
      </c>
      <c r="G28" s="178"/>
      <c r="H28" s="177" t="s">
        <v>73</v>
      </c>
      <c r="I28" s="178"/>
      <c r="J28" s="177" t="s">
        <v>73</v>
      </c>
      <c r="K28" s="178" t="s">
        <v>65</v>
      </c>
      <c r="L28" s="177">
        <v>14.736000000000001</v>
      </c>
      <c r="M28" s="178">
        <v>8.7799999999999994</v>
      </c>
      <c r="N28" s="177">
        <v>33.113999999999997</v>
      </c>
      <c r="O28" s="178">
        <v>4.7290000000000001</v>
      </c>
      <c r="P28" s="177">
        <v>44.427</v>
      </c>
      <c r="Q28" s="178">
        <v>10.872</v>
      </c>
      <c r="R28" s="297">
        <v>44.915999999999997</v>
      </c>
      <c r="S28" s="178"/>
      <c r="T28" s="177">
        <v>48.066000000000003</v>
      </c>
      <c r="U28" s="178">
        <v>5.0449999999999999</v>
      </c>
      <c r="AL28" s="122"/>
    </row>
    <row r="29" spans="1:39" ht="12.95" customHeight="1" x14ac:dyDescent="0.25">
      <c r="A29" s="217" t="s">
        <v>113</v>
      </c>
      <c r="B29" s="239"/>
      <c r="C29" s="240"/>
      <c r="D29" s="217"/>
      <c r="E29" s="205"/>
      <c r="F29" s="206" t="s">
        <v>11</v>
      </c>
      <c r="G29" s="252"/>
      <c r="H29" s="206">
        <v>77.915999999999997</v>
      </c>
      <c r="I29" s="252">
        <v>17.873000000000001</v>
      </c>
      <c r="J29" s="206" t="s">
        <v>11</v>
      </c>
      <c r="K29" s="252"/>
      <c r="L29" s="206" t="s">
        <v>11</v>
      </c>
      <c r="M29" s="252"/>
      <c r="N29" s="206" t="s">
        <v>73</v>
      </c>
      <c r="O29" s="252"/>
      <c r="P29" s="206">
        <v>61.463000000000001</v>
      </c>
      <c r="Q29" s="252">
        <v>24.161000000000001</v>
      </c>
      <c r="R29" s="299">
        <v>61.8</v>
      </c>
      <c r="S29" s="252"/>
      <c r="T29" s="206">
        <v>72.843999999999994</v>
      </c>
      <c r="U29" s="252">
        <v>58.853000000000002</v>
      </c>
      <c r="AL29" s="120"/>
    </row>
    <row r="30" spans="1:39" s="1" customFormat="1" x14ac:dyDescent="0.25">
      <c r="A30" s="408" t="s">
        <v>243</v>
      </c>
      <c r="R30" s="361"/>
      <c r="S30" s="203"/>
    </row>
    <row r="31" spans="1:39" x14ac:dyDescent="0.25">
      <c r="AM31" s="154"/>
    </row>
    <row r="32" spans="1:39" x14ac:dyDescent="0.25">
      <c r="A32" s="269"/>
    </row>
  </sheetData>
  <mergeCells count="13">
    <mergeCell ref="A1:AL1"/>
    <mergeCell ref="A2:AL2"/>
    <mergeCell ref="A9:D9"/>
    <mergeCell ref="A20:D20"/>
    <mergeCell ref="A8:F8"/>
    <mergeCell ref="F6:U6"/>
    <mergeCell ref="F7:G7"/>
    <mergeCell ref="H7:I7"/>
    <mergeCell ref="J7:K7"/>
    <mergeCell ref="L7:M7"/>
    <mergeCell ref="N7:O7"/>
    <mergeCell ref="P7:Q7"/>
    <mergeCell ref="T7:U7"/>
  </mergeCells>
  <pageMargins left="1.3779527559055118" right="1.3779527559055118" top="1.1811023622047245" bottom="1.3779527559055118" header="0.51181102362204722" footer="0.51181102362204722"/>
  <pageSetup paperSize="9" scale="90" orientation="landscape" r:id="rId1"/>
  <headerFooter alignWithMargins="0"/>
  <ignoredErrors>
    <ignoredError sqref="R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tabColor rgb="FF00B050"/>
    <pageSetUpPr fitToPage="1"/>
  </sheetPr>
  <dimension ref="A1:AM34"/>
  <sheetViews>
    <sheetView zoomScaleNormal="100" workbookViewId="0">
      <selection sqref="A1:Y1"/>
    </sheetView>
  </sheetViews>
  <sheetFormatPr defaultRowHeight="15" x14ac:dyDescent="0.25"/>
  <cols>
    <col min="1" max="1" width="1.5703125" style="166" customWidth="1"/>
    <col min="2" max="2" width="4.42578125" style="166" bestFit="1" customWidth="1"/>
    <col min="3" max="3" width="1.85546875" style="166" bestFit="1" customWidth="1"/>
    <col min="4" max="4" width="4.42578125" style="166" bestFit="1" customWidth="1"/>
    <col min="5" max="5" width="2.28515625" style="166" customWidth="1"/>
    <col min="6" max="6" width="3.5703125" style="166" bestFit="1" customWidth="1"/>
    <col min="7" max="7" width="3.7109375" style="166" bestFit="1" customWidth="1"/>
    <col min="8" max="8" width="3.5703125" style="166" bestFit="1" customWidth="1"/>
    <col min="9" max="9" width="3.140625" style="166" bestFit="1" customWidth="1"/>
    <col min="10" max="10" width="3.5703125" style="166" bestFit="1" customWidth="1"/>
    <col min="11" max="11" width="3.7109375" style="166" bestFit="1" customWidth="1"/>
    <col min="12" max="12" width="3.5703125" style="166" bestFit="1" customWidth="1"/>
    <col min="13" max="13" width="3.7109375" style="166" bestFit="1" customWidth="1"/>
    <col min="14" max="14" width="3.5703125" style="166" bestFit="1" customWidth="1"/>
    <col min="15" max="15" width="3.7109375" style="166" bestFit="1" customWidth="1"/>
    <col min="16" max="16" width="3.5703125" style="166" bestFit="1" customWidth="1"/>
    <col min="17" max="17" width="3.7109375" style="166" bestFit="1" customWidth="1"/>
    <col min="18" max="18" width="5.140625" style="355" customWidth="1"/>
    <col min="19" max="19" width="3.7109375" style="166" hidden="1" customWidth="1"/>
    <col min="20" max="20" width="3.5703125" style="166" bestFit="1" customWidth="1"/>
    <col min="21" max="21" width="3.7109375" style="166" bestFit="1" customWidth="1"/>
    <col min="22" max="25" width="9.140625" style="166"/>
    <col min="26" max="36" width="0" style="166" hidden="1" customWidth="1"/>
    <col min="37" max="37" width="9.140625" style="166"/>
    <col min="38" max="38" width="0" style="166" hidden="1" customWidth="1"/>
    <col min="39" max="16384" width="9.140625" style="166"/>
  </cols>
  <sheetData>
    <row r="1" spans="1:38" s="390" customFormat="1" ht="27.75" customHeight="1" x14ac:dyDescent="0.2">
      <c r="A1" s="504" t="s">
        <v>333</v>
      </c>
      <c r="B1" s="504"/>
      <c r="C1" s="504"/>
      <c r="D1" s="504"/>
      <c r="E1" s="504"/>
      <c r="F1" s="504"/>
      <c r="G1" s="504"/>
      <c r="H1" s="504"/>
      <c r="I1" s="504"/>
      <c r="J1" s="504"/>
      <c r="K1" s="504"/>
      <c r="L1" s="504"/>
      <c r="M1" s="504"/>
      <c r="N1" s="504"/>
      <c r="O1" s="504"/>
      <c r="P1" s="504"/>
      <c r="Q1" s="504"/>
      <c r="R1" s="504"/>
      <c r="S1" s="504"/>
      <c r="T1" s="504"/>
      <c r="U1" s="504"/>
      <c r="V1" s="504"/>
      <c r="W1" s="504"/>
      <c r="X1" s="504"/>
      <c r="Y1" s="504"/>
      <c r="Z1" s="428"/>
      <c r="AA1" s="428"/>
      <c r="AB1" s="428"/>
      <c r="AC1" s="428"/>
      <c r="AD1" s="428"/>
      <c r="AE1" s="428"/>
      <c r="AF1" s="428"/>
      <c r="AG1" s="428"/>
      <c r="AH1" s="428"/>
      <c r="AI1" s="428"/>
      <c r="AJ1" s="428"/>
      <c r="AK1" s="428"/>
      <c r="AL1" s="436"/>
    </row>
    <row r="2" spans="1:38" s="397" customFormat="1" ht="29.25" customHeight="1" x14ac:dyDescent="0.2">
      <c r="A2" s="494" t="s">
        <v>334</v>
      </c>
      <c r="B2" s="494"/>
      <c r="C2" s="494"/>
      <c r="D2" s="494"/>
      <c r="E2" s="494"/>
      <c r="F2" s="494"/>
      <c r="G2" s="494"/>
      <c r="H2" s="494"/>
      <c r="I2" s="494"/>
      <c r="J2" s="494"/>
      <c r="K2" s="494"/>
      <c r="L2" s="494"/>
      <c r="M2" s="494"/>
      <c r="N2" s="494"/>
      <c r="O2" s="494"/>
      <c r="P2" s="494"/>
      <c r="Q2" s="494"/>
      <c r="R2" s="494"/>
      <c r="S2" s="494"/>
      <c r="T2" s="494"/>
      <c r="U2" s="494"/>
      <c r="V2" s="494"/>
      <c r="W2" s="494"/>
      <c r="X2" s="494"/>
      <c r="Y2" s="494"/>
      <c r="Z2" s="427"/>
      <c r="AA2" s="427"/>
      <c r="AB2" s="427"/>
      <c r="AC2" s="427"/>
      <c r="AD2" s="427"/>
      <c r="AE2" s="427"/>
      <c r="AF2" s="427"/>
      <c r="AG2" s="427"/>
      <c r="AH2" s="427"/>
      <c r="AI2" s="427"/>
      <c r="AJ2" s="427"/>
      <c r="AK2" s="427"/>
      <c r="AL2" s="435"/>
    </row>
    <row r="3" spans="1:38" ht="15" hidden="1" customHeight="1" x14ac:dyDescent="0.25">
      <c r="A3" s="165"/>
    </row>
    <row r="4" spans="1:38" ht="15" hidden="1" customHeight="1" x14ac:dyDescent="0.25">
      <c r="A4" s="165"/>
    </row>
    <row r="5" spans="1:38" ht="9.75" customHeight="1" x14ac:dyDescent="0.25"/>
    <row r="6" spans="1:38" ht="17.25" customHeight="1" x14ac:dyDescent="0.25">
      <c r="A6" s="167"/>
      <c r="B6" s="168"/>
      <c r="C6" s="168"/>
      <c r="D6" s="168"/>
      <c r="E6" s="168"/>
      <c r="F6" s="497" t="s">
        <v>55</v>
      </c>
      <c r="G6" s="497"/>
      <c r="H6" s="497"/>
      <c r="I6" s="497"/>
      <c r="J6" s="497"/>
      <c r="K6" s="497"/>
      <c r="L6" s="497"/>
      <c r="M6" s="497"/>
      <c r="N6" s="497"/>
      <c r="O6" s="497"/>
      <c r="P6" s="497"/>
      <c r="Q6" s="497"/>
      <c r="R6" s="497"/>
      <c r="S6" s="497"/>
      <c r="T6" s="497"/>
      <c r="U6" s="497"/>
    </row>
    <row r="7" spans="1:38" ht="15" customHeight="1" x14ac:dyDescent="0.25">
      <c r="A7" s="169"/>
      <c r="B7" s="170"/>
      <c r="C7" s="170"/>
      <c r="D7" s="170"/>
      <c r="E7" s="170"/>
      <c r="F7" s="496">
        <v>2009</v>
      </c>
      <c r="G7" s="496"/>
      <c r="H7" s="496">
        <v>2010</v>
      </c>
      <c r="I7" s="496"/>
      <c r="J7" s="496">
        <v>2011</v>
      </c>
      <c r="K7" s="496"/>
      <c r="L7" s="496">
        <v>2012</v>
      </c>
      <c r="M7" s="496"/>
      <c r="N7" s="496">
        <v>2013</v>
      </c>
      <c r="O7" s="496"/>
      <c r="P7" s="496">
        <v>2014</v>
      </c>
      <c r="Q7" s="496"/>
      <c r="R7" s="345" t="s">
        <v>178</v>
      </c>
      <c r="S7" s="359"/>
      <c r="T7" s="496">
        <v>2016</v>
      </c>
      <c r="U7" s="496"/>
    </row>
    <row r="8" spans="1:38" x14ac:dyDescent="0.25">
      <c r="A8" s="531" t="s">
        <v>176</v>
      </c>
      <c r="B8" s="531"/>
      <c r="C8" s="531"/>
      <c r="D8" s="531"/>
      <c r="E8" s="531"/>
      <c r="F8" s="531"/>
      <c r="G8" s="277"/>
      <c r="H8" s="277"/>
      <c r="I8" s="277"/>
      <c r="J8" s="277"/>
      <c r="K8" s="277"/>
      <c r="L8" s="277"/>
      <c r="M8" s="277"/>
      <c r="N8" s="277"/>
      <c r="O8" s="277"/>
      <c r="P8" s="277"/>
      <c r="Q8" s="277"/>
      <c r="R8" s="346"/>
      <c r="S8" s="346"/>
      <c r="T8" s="326"/>
      <c r="U8" s="326"/>
    </row>
    <row r="9" spans="1:38" ht="25.5" customHeight="1" x14ac:dyDescent="0.25">
      <c r="A9" s="533" t="s">
        <v>192</v>
      </c>
      <c r="B9" s="533"/>
      <c r="C9" s="533"/>
      <c r="D9" s="533"/>
      <c r="E9" s="176"/>
      <c r="F9" s="334">
        <v>139.851</v>
      </c>
      <c r="G9" s="335">
        <v>6.6580000000000004</v>
      </c>
      <c r="H9" s="334">
        <v>141.625</v>
      </c>
      <c r="I9" s="335">
        <v>2.2069999999999999</v>
      </c>
      <c r="J9" s="334">
        <v>127.453</v>
      </c>
      <c r="K9" s="335">
        <v>5.1950000000000003</v>
      </c>
      <c r="L9" s="334">
        <v>123.20399999999999</v>
      </c>
      <c r="M9" s="335">
        <v>4.8689999999999998</v>
      </c>
      <c r="N9" s="334">
        <v>123.748</v>
      </c>
      <c r="O9" s="335">
        <v>5.2859999999999996</v>
      </c>
      <c r="P9" s="334">
        <v>119.65600000000001</v>
      </c>
      <c r="Q9" s="335">
        <v>4.0019999999999998</v>
      </c>
      <c r="R9" s="354">
        <v>120.749</v>
      </c>
      <c r="S9" s="335"/>
      <c r="T9" s="334">
        <v>120.23</v>
      </c>
      <c r="U9" s="335">
        <v>4.7270000000000003</v>
      </c>
    </row>
    <row r="10" spans="1:38" ht="12.95" customHeight="1" x14ac:dyDescent="0.25">
      <c r="A10" s="122"/>
      <c r="B10" s="122"/>
      <c r="C10" s="238" t="s">
        <v>73</v>
      </c>
      <c r="D10" s="154">
        <v>1940</v>
      </c>
      <c r="E10" s="176"/>
      <c r="F10" s="177">
        <v>170.57599999999999</v>
      </c>
      <c r="G10" s="178">
        <v>22.187999999999999</v>
      </c>
      <c r="H10" s="177">
        <v>173.00200000000001</v>
      </c>
      <c r="I10" s="178">
        <v>6.6109999999999998</v>
      </c>
      <c r="J10" s="177">
        <v>161.434</v>
      </c>
      <c r="K10" s="178">
        <v>19.422999999999998</v>
      </c>
      <c r="L10" s="177">
        <v>137.38399999999999</v>
      </c>
      <c r="M10" s="178">
        <v>15.279</v>
      </c>
      <c r="N10" s="177">
        <v>147.59</v>
      </c>
      <c r="O10" s="178">
        <v>24.577999999999999</v>
      </c>
      <c r="P10" s="177">
        <v>125.27500000000001</v>
      </c>
      <c r="Q10" s="178">
        <v>12.804</v>
      </c>
      <c r="R10" s="297">
        <v>126.72799999999999</v>
      </c>
      <c r="S10" s="178"/>
      <c r="T10" s="177">
        <v>134.52600000000001</v>
      </c>
      <c r="U10" s="178">
        <v>14.403</v>
      </c>
    </row>
    <row r="11" spans="1:38" ht="12.95" customHeight="1" x14ac:dyDescent="0.25">
      <c r="A11" s="120"/>
      <c r="B11" s="243">
        <v>1941</v>
      </c>
      <c r="C11" s="238" t="s">
        <v>73</v>
      </c>
      <c r="D11" s="253">
        <v>1960</v>
      </c>
      <c r="E11" s="176"/>
      <c r="F11" s="177">
        <v>177.75399999999999</v>
      </c>
      <c r="G11" s="178">
        <v>20.622</v>
      </c>
      <c r="H11" s="177">
        <v>162.65899999999999</v>
      </c>
      <c r="I11" s="178">
        <v>8.6280000000000001</v>
      </c>
      <c r="J11" s="177">
        <v>134.048</v>
      </c>
      <c r="K11" s="178">
        <v>16.774000000000001</v>
      </c>
      <c r="L11" s="177">
        <v>144.49</v>
      </c>
      <c r="M11" s="178">
        <v>21.542999999999999</v>
      </c>
      <c r="N11" s="177">
        <v>127.286</v>
      </c>
      <c r="O11" s="178">
        <v>14.874000000000001</v>
      </c>
      <c r="P11" s="177">
        <v>137.02199999999999</v>
      </c>
      <c r="Q11" s="178">
        <v>10.298</v>
      </c>
      <c r="R11" s="297">
        <v>138.078</v>
      </c>
      <c r="S11" s="178"/>
      <c r="T11" s="177">
        <v>143.453</v>
      </c>
      <c r="U11" s="178">
        <v>15.56</v>
      </c>
    </row>
    <row r="12" spans="1:38" ht="12.95" customHeight="1" x14ac:dyDescent="0.25">
      <c r="A12" s="120"/>
      <c r="B12" s="154">
        <v>1961</v>
      </c>
      <c r="C12" s="238" t="s">
        <v>73</v>
      </c>
      <c r="D12" s="254">
        <v>1970</v>
      </c>
      <c r="E12" s="176"/>
      <c r="F12" s="177">
        <v>136.91900000000001</v>
      </c>
      <c r="G12" s="178">
        <v>21.433</v>
      </c>
      <c r="H12" s="177">
        <v>147.00399999999999</v>
      </c>
      <c r="I12" s="178">
        <v>5.5190000000000001</v>
      </c>
      <c r="J12" s="177">
        <v>132.62</v>
      </c>
      <c r="K12" s="178">
        <v>15.132999999999999</v>
      </c>
      <c r="L12" s="177">
        <v>131.399</v>
      </c>
      <c r="M12" s="178">
        <v>18.632999999999999</v>
      </c>
      <c r="N12" s="177">
        <v>124.57899999999999</v>
      </c>
      <c r="O12" s="178">
        <v>17.292000000000002</v>
      </c>
      <c r="P12" s="177">
        <v>129.15299999999999</v>
      </c>
      <c r="Q12" s="178">
        <v>14.016</v>
      </c>
      <c r="R12" s="297">
        <v>130.298</v>
      </c>
      <c r="S12" s="178"/>
      <c r="T12" s="177">
        <v>118.76900000000001</v>
      </c>
      <c r="U12" s="178">
        <v>11.797000000000001</v>
      </c>
    </row>
    <row r="13" spans="1:38" ht="12.95" customHeight="1" x14ac:dyDescent="0.25">
      <c r="A13" s="120"/>
      <c r="B13" s="154">
        <v>1971</v>
      </c>
      <c r="C13" s="238" t="s">
        <v>73</v>
      </c>
      <c r="D13" s="154">
        <v>1980</v>
      </c>
      <c r="E13" s="176"/>
      <c r="F13" s="177">
        <v>133.94800000000001</v>
      </c>
      <c r="G13" s="178">
        <v>17.972000000000001</v>
      </c>
      <c r="H13" s="177">
        <v>128.47800000000001</v>
      </c>
      <c r="I13" s="178">
        <v>4.5209999999999999</v>
      </c>
      <c r="J13" s="177">
        <v>116.696</v>
      </c>
      <c r="K13" s="178">
        <v>14.366</v>
      </c>
      <c r="L13" s="177">
        <v>115.40600000000001</v>
      </c>
      <c r="M13" s="178">
        <v>10.006</v>
      </c>
      <c r="N13" s="177">
        <v>123.35599999999999</v>
      </c>
      <c r="O13" s="178">
        <v>11.885</v>
      </c>
      <c r="P13" s="177">
        <v>116.253</v>
      </c>
      <c r="Q13" s="178">
        <v>10.907999999999999</v>
      </c>
      <c r="R13" s="297">
        <v>117.583</v>
      </c>
      <c r="S13" s="178"/>
      <c r="T13" s="177">
        <v>115.071</v>
      </c>
      <c r="U13" s="178">
        <v>17.856999999999999</v>
      </c>
    </row>
    <row r="14" spans="1:38" ht="12.95" customHeight="1" x14ac:dyDescent="0.25">
      <c r="A14" s="120"/>
      <c r="B14" s="154">
        <v>1981</v>
      </c>
      <c r="C14" s="238" t="s">
        <v>73</v>
      </c>
      <c r="D14" s="154">
        <v>1990</v>
      </c>
      <c r="E14" s="176"/>
      <c r="F14" s="177">
        <v>129.55000000000001</v>
      </c>
      <c r="G14" s="178">
        <v>7.79</v>
      </c>
      <c r="H14" s="177">
        <v>135.09</v>
      </c>
      <c r="I14" s="178">
        <v>3.444</v>
      </c>
      <c r="J14" s="177">
        <v>119.008</v>
      </c>
      <c r="K14" s="178">
        <v>6.0890000000000004</v>
      </c>
      <c r="L14" s="177">
        <v>119.93899999999999</v>
      </c>
      <c r="M14" s="178">
        <v>5.6349999999999998</v>
      </c>
      <c r="N14" s="177">
        <v>122.006</v>
      </c>
      <c r="O14" s="178">
        <v>5.5049999999999999</v>
      </c>
      <c r="P14" s="177">
        <v>116.35</v>
      </c>
      <c r="Q14" s="178">
        <v>9.5690000000000008</v>
      </c>
      <c r="R14" s="297">
        <v>117.35</v>
      </c>
      <c r="S14" s="178"/>
      <c r="T14" s="177">
        <v>117.32899999999999</v>
      </c>
      <c r="U14" s="178">
        <v>9.1649999999999991</v>
      </c>
    </row>
    <row r="15" spans="1:38" ht="12.95" customHeight="1" x14ac:dyDescent="0.25">
      <c r="A15" s="120"/>
      <c r="B15" s="154">
        <v>1991</v>
      </c>
      <c r="C15" s="238" t="s">
        <v>73</v>
      </c>
      <c r="D15" s="154">
        <v>2000</v>
      </c>
      <c r="E15" s="176"/>
      <c r="F15" s="177">
        <v>133.78100000000001</v>
      </c>
      <c r="G15" s="178">
        <v>7.266</v>
      </c>
      <c r="H15" s="177">
        <v>127.233</v>
      </c>
      <c r="I15" s="178">
        <v>4.3739999999999997</v>
      </c>
      <c r="J15" s="177">
        <v>121.455</v>
      </c>
      <c r="K15" s="178">
        <v>8.4600000000000009</v>
      </c>
      <c r="L15" s="177">
        <v>114.887</v>
      </c>
      <c r="M15" s="178">
        <v>9.1140000000000008</v>
      </c>
      <c r="N15" s="177">
        <v>110.02200000000001</v>
      </c>
      <c r="O15" s="178">
        <v>7.58</v>
      </c>
      <c r="P15" s="177">
        <v>114.351</v>
      </c>
      <c r="Q15" s="178">
        <v>8.1910000000000007</v>
      </c>
      <c r="R15" s="297">
        <v>115.206</v>
      </c>
      <c r="S15" s="178"/>
      <c r="T15" s="177">
        <v>114.06100000000001</v>
      </c>
      <c r="U15" s="178">
        <v>10.349</v>
      </c>
    </row>
    <row r="16" spans="1:38" ht="12.95" customHeight="1" x14ac:dyDescent="0.25">
      <c r="A16" s="120"/>
      <c r="B16" s="154">
        <v>2001</v>
      </c>
      <c r="C16" s="238" t="s">
        <v>73</v>
      </c>
      <c r="D16" s="154">
        <v>2010</v>
      </c>
      <c r="E16" s="176"/>
      <c r="F16" s="177">
        <v>107.66800000000001</v>
      </c>
      <c r="G16" s="178">
        <v>8.3979999999999997</v>
      </c>
      <c r="H16" s="177">
        <v>120.059</v>
      </c>
      <c r="I16" s="178">
        <v>4.4690000000000003</v>
      </c>
      <c r="J16" s="177">
        <v>113.54900000000001</v>
      </c>
      <c r="K16" s="178">
        <v>11.391999999999999</v>
      </c>
      <c r="L16" s="177">
        <v>107.301</v>
      </c>
      <c r="M16" s="178">
        <v>6.6920000000000002</v>
      </c>
      <c r="N16" s="177">
        <v>111.30200000000001</v>
      </c>
      <c r="O16" s="178">
        <v>6.7249999999999996</v>
      </c>
      <c r="P16" s="177">
        <v>104.348</v>
      </c>
      <c r="Q16" s="178">
        <v>4.8650000000000002</v>
      </c>
      <c r="R16" s="297">
        <v>104.925</v>
      </c>
      <c r="S16" s="178"/>
      <c r="T16" s="177">
        <v>104.26</v>
      </c>
      <c r="U16" s="178">
        <v>5.2839999999999998</v>
      </c>
    </row>
    <row r="17" spans="1:39" ht="12.95" customHeight="1" x14ac:dyDescent="0.25">
      <c r="A17" s="120"/>
      <c r="B17" s="154">
        <v>2011</v>
      </c>
      <c r="C17" s="238" t="s">
        <v>73</v>
      </c>
      <c r="D17" s="154">
        <v>2015</v>
      </c>
      <c r="E17" s="176"/>
      <c r="F17" s="177" t="s">
        <v>73</v>
      </c>
      <c r="G17" s="178"/>
      <c r="H17" s="177" t="s">
        <v>73</v>
      </c>
      <c r="I17" s="178"/>
      <c r="J17" s="177" t="s">
        <v>11</v>
      </c>
      <c r="K17" s="178" t="s">
        <v>65</v>
      </c>
      <c r="L17" s="177">
        <v>74.786000000000001</v>
      </c>
      <c r="M17" s="178">
        <v>27.013999999999999</v>
      </c>
      <c r="N17" s="177">
        <v>75.141000000000005</v>
      </c>
      <c r="O17" s="178">
        <v>15.567</v>
      </c>
      <c r="P17" s="177">
        <v>93.429000000000002</v>
      </c>
      <c r="Q17" s="178">
        <v>10.068</v>
      </c>
      <c r="R17" s="297">
        <v>94.713999999999999</v>
      </c>
      <c r="S17" s="178"/>
      <c r="T17" s="177">
        <v>97.882999999999996</v>
      </c>
      <c r="U17" s="178">
        <v>10.185</v>
      </c>
      <c r="X17" s="122"/>
      <c r="Y17" s="154"/>
      <c r="Z17" s="154"/>
      <c r="AA17" s="154"/>
      <c r="AB17" s="154"/>
      <c r="AC17" s="154"/>
      <c r="AD17" s="154"/>
      <c r="AE17" s="154"/>
      <c r="AF17" s="154"/>
      <c r="AG17" s="154"/>
      <c r="AH17" s="154"/>
      <c r="AI17" s="154"/>
      <c r="AJ17" s="154"/>
      <c r="AK17" s="154"/>
      <c r="AL17" s="154"/>
    </row>
    <row r="18" spans="1:39" ht="12.95" customHeight="1" x14ac:dyDescent="0.25">
      <c r="A18" s="217" t="s">
        <v>113</v>
      </c>
      <c r="B18" s="239"/>
      <c r="C18" s="240"/>
      <c r="D18" s="217"/>
      <c r="E18" s="205"/>
      <c r="F18" s="206" t="s">
        <v>11</v>
      </c>
      <c r="G18" s="252"/>
      <c r="H18" s="206">
        <v>172.91800000000001</v>
      </c>
      <c r="I18" s="252">
        <v>33.911999999999999</v>
      </c>
      <c r="J18" s="206">
        <v>247.72900000000001</v>
      </c>
      <c r="K18" s="252">
        <v>96.447999999999993</v>
      </c>
      <c r="L18" s="206" t="s">
        <v>11</v>
      </c>
      <c r="M18" s="252"/>
      <c r="N18" s="206" t="s">
        <v>11</v>
      </c>
      <c r="O18" s="252"/>
      <c r="P18" s="206">
        <v>131.87</v>
      </c>
      <c r="Q18" s="252">
        <v>63.268000000000001</v>
      </c>
      <c r="R18" s="299">
        <v>136.196</v>
      </c>
      <c r="S18" s="252"/>
      <c r="T18" s="206" t="s">
        <v>73</v>
      </c>
      <c r="U18" s="252" t="s">
        <v>65</v>
      </c>
      <c r="X18" s="120"/>
      <c r="Y18" s="244"/>
      <c r="Z18" s="244"/>
      <c r="AA18" s="244"/>
      <c r="AB18" s="244"/>
      <c r="AC18" s="244"/>
      <c r="AD18" s="244"/>
      <c r="AE18" s="244"/>
      <c r="AF18" s="244"/>
      <c r="AG18" s="244"/>
      <c r="AH18" s="244"/>
      <c r="AI18" s="244"/>
      <c r="AJ18" s="244"/>
      <c r="AK18" s="244"/>
      <c r="AL18" s="244"/>
    </row>
    <row r="19" spans="1:39" s="280" customFormat="1" ht="14.25" customHeight="1" x14ac:dyDescent="0.25">
      <c r="A19" s="122" t="s">
        <v>177</v>
      </c>
      <c r="B19" s="278"/>
      <c r="C19" s="242"/>
      <c r="D19" s="122"/>
      <c r="E19" s="279"/>
      <c r="F19" s="177"/>
      <c r="G19" s="178"/>
      <c r="H19" s="177"/>
      <c r="I19" s="178"/>
      <c r="J19" s="177"/>
      <c r="K19" s="178"/>
      <c r="L19" s="177"/>
      <c r="M19" s="178"/>
      <c r="N19" s="177"/>
      <c r="O19" s="178"/>
      <c r="P19" s="177"/>
      <c r="Q19" s="178"/>
      <c r="R19" s="297"/>
      <c r="S19" s="178"/>
      <c r="T19" s="177"/>
      <c r="U19" s="178"/>
      <c r="X19" s="122"/>
      <c r="Y19" s="281"/>
      <c r="Z19" s="281"/>
      <c r="AA19" s="281"/>
      <c r="AB19" s="281"/>
      <c r="AC19" s="281"/>
      <c r="AD19" s="281"/>
      <c r="AE19" s="281"/>
      <c r="AF19" s="281"/>
      <c r="AG19" s="281"/>
      <c r="AH19" s="281"/>
      <c r="AI19" s="281"/>
      <c r="AJ19" s="281"/>
      <c r="AK19" s="281"/>
      <c r="AL19" s="281"/>
    </row>
    <row r="20" spans="1:39" ht="25.5" customHeight="1" x14ac:dyDescent="0.25">
      <c r="A20" s="533" t="s">
        <v>192</v>
      </c>
      <c r="B20" s="533"/>
      <c r="C20" s="533"/>
      <c r="D20" s="533"/>
      <c r="E20" s="176"/>
      <c r="F20" s="334">
        <v>95.481999999999999</v>
      </c>
      <c r="G20" s="335">
        <v>6.14</v>
      </c>
      <c r="H20" s="334">
        <v>96.765000000000001</v>
      </c>
      <c r="I20" s="335">
        <v>1.9059999999999999</v>
      </c>
      <c r="J20" s="334">
        <v>83.866</v>
      </c>
      <c r="K20" s="335">
        <v>4.6980000000000004</v>
      </c>
      <c r="L20" s="334">
        <v>79.647999999999996</v>
      </c>
      <c r="M20" s="335">
        <v>4.0999999999999996</v>
      </c>
      <c r="N20" s="334">
        <v>82.495000000000005</v>
      </c>
      <c r="O20" s="335">
        <v>4.774</v>
      </c>
      <c r="P20" s="334">
        <v>78.260999999999996</v>
      </c>
      <c r="Q20" s="335">
        <v>3.496</v>
      </c>
      <c r="R20" s="354">
        <v>78.921000000000006</v>
      </c>
      <c r="S20" s="335"/>
      <c r="T20" s="334">
        <v>79.91</v>
      </c>
      <c r="U20" s="335">
        <v>4.2629999999999999</v>
      </c>
    </row>
    <row r="21" spans="1:39" ht="12.95" customHeight="1" x14ac:dyDescent="0.25">
      <c r="A21" s="122"/>
      <c r="B21" s="122"/>
      <c r="C21" s="238" t="s">
        <v>73</v>
      </c>
      <c r="D21" s="154">
        <v>1940</v>
      </c>
      <c r="E21" s="176"/>
      <c r="F21" s="177">
        <v>128.33600000000001</v>
      </c>
      <c r="G21" s="178">
        <v>22.789000000000001</v>
      </c>
      <c r="H21" s="177">
        <v>126.837</v>
      </c>
      <c r="I21" s="178">
        <v>6.24</v>
      </c>
      <c r="J21" s="177">
        <v>115.331</v>
      </c>
      <c r="K21" s="178">
        <v>17.605</v>
      </c>
      <c r="L21" s="177">
        <v>93.87</v>
      </c>
      <c r="M21" s="178">
        <v>13.331</v>
      </c>
      <c r="N21" s="177">
        <v>106.22799999999999</v>
      </c>
      <c r="O21" s="178">
        <v>21.925999999999998</v>
      </c>
      <c r="P21" s="177">
        <v>81.754000000000005</v>
      </c>
      <c r="Q21" s="178">
        <v>10.824</v>
      </c>
      <c r="R21" s="297">
        <v>82.695999999999998</v>
      </c>
      <c r="S21" s="178"/>
      <c r="T21" s="177">
        <v>94.001999999999995</v>
      </c>
      <c r="U21" s="178">
        <v>13.683</v>
      </c>
    </row>
    <row r="22" spans="1:39" ht="12.95" customHeight="1" x14ac:dyDescent="0.25">
      <c r="A22" s="120"/>
      <c r="B22" s="243">
        <v>1941</v>
      </c>
      <c r="C22" s="238" t="s">
        <v>73</v>
      </c>
      <c r="D22" s="253">
        <v>1960</v>
      </c>
      <c r="E22" s="176"/>
      <c r="F22" s="177">
        <v>129.16999999999999</v>
      </c>
      <c r="G22" s="178">
        <v>17.013999999999999</v>
      </c>
      <c r="H22" s="177">
        <v>115.193</v>
      </c>
      <c r="I22" s="178">
        <v>7.1929999999999996</v>
      </c>
      <c r="J22" s="177">
        <v>89.731999999999999</v>
      </c>
      <c r="K22" s="178">
        <v>15.16</v>
      </c>
      <c r="L22" s="177">
        <v>95.778000000000006</v>
      </c>
      <c r="M22" s="178">
        <v>16.991</v>
      </c>
      <c r="N22" s="177">
        <v>86.262</v>
      </c>
      <c r="O22" s="178">
        <v>11.53</v>
      </c>
      <c r="P22" s="177">
        <v>90.09</v>
      </c>
      <c r="Q22" s="178">
        <v>9.3569999999999993</v>
      </c>
      <c r="R22" s="297">
        <v>90.706999999999994</v>
      </c>
      <c r="S22" s="178"/>
      <c r="T22" s="177">
        <v>98.274000000000001</v>
      </c>
      <c r="U22" s="178">
        <v>14.167</v>
      </c>
    </row>
    <row r="23" spans="1:39" ht="12.95" customHeight="1" x14ac:dyDescent="0.25">
      <c r="A23" s="120"/>
      <c r="B23" s="154">
        <v>1961</v>
      </c>
      <c r="C23" s="238" t="s">
        <v>73</v>
      </c>
      <c r="D23" s="254">
        <v>1970</v>
      </c>
      <c r="E23" s="176"/>
      <c r="F23" s="177">
        <v>95.760999999999996</v>
      </c>
      <c r="G23" s="178">
        <v>18.59</v>
      </c>
      <c r="H23" s="177">
        <v>102.337</v>
      </c>
      <c r="I23" s="178">
        <v>4.8010000000000002</v>
      </c>
      <c r="J23" s="177">
        <v>90.897999999999996</v>
      </c>
      <c r="K23" s="178">
        <v>13.885999999999999</v>
      </c>
      <c r="L23" s="177">
        <v>87.944999999999993</v>
      </c>
      <c r="M23" s="178">
        <v>15.096</v>
      </c>
      <c r="N23" s="177">
        <v>86.677999999999997</v>
      </c>
      <c r="O23" s="178">
        <v>16.334</v>
      </c>
      <c r="P23" s="177">
        <v>89.948999999999998</v>
      </c>
      <c r="Q23" s="178">
        <v>12.003</v>
      </c>
      <c r="R23" s="297">
        <v>90.63</v>
      </c>
      <c r="S23" s="178"/>
      <c r="T23" s="177">
        <v>81.495000000000005</v>
      </c>
      <c r="U23" s="178">
        <v>9.7550000000000008</v>
      </c>
    </row>
    <row r="24" spans="1:39" ht="12.95" customHeight="1" x14ac:dyDescent="0.25">
      <c r="A24" s="120"/>
      <c r="B24" s="154">
        <v>1971</v>
      </c>
      <c r="C24" s="238" t="s">
        <v>73</v>
      </c>
      <c r="D24" s="154">
        <v>1980</v>
      </c>
      <c r="E24" s="176"/>
      <c r="F24" s="177">
        <v>92.960999999999999</v>
      </c>
      <c r="G24" s="178">
        <v>16.004999999999999</v>
      </c>
      <c r="H24" s="177">
        <v>89.444999999999993</v>
      </c>
      <c r="I24" s="178">
        <v>3.8780000000000001</v>
      </c>
      <c r="J24" s="177">
        <v>77.647999999999996</v>
      </c>
      <c r="K24" s="178">
        <v>13.119</v>
      </c>
      <c r="L24" s="177">
        <v>76.628</v>
      </c>
      <c r="M24" s="178">
        <v>8.59</v>
      </c>
      <c r="N24" s="177">
        <v>85.138000000000005</v>
      </c>
      <c r="O24" s="178">
        <v>10.736000000000001</v>
      </c>
      <c r="P24" s="177">
        <v>79.614000000000004</v>
      </c>
      <c r="Q24" s="178">
        <v>8.8810000000000002</v>
      </c>
      <c r="R24" s="297">
        <v>80.546999999999997</v>
      </c>
      <c r="S24" s="178"/>
      <c r="T24" s="177">
        <v>75.281999999999996</v>
      </c>
      <c r="U24" s="178">
        <v>14.180999999999999</v>
      </c>
    </row>
    <row r="25" spans="1:39" ht="12.95" customHeight="1" x14ac:dyDescent="0.25">
      <c r="A25" s="120"/>
      <c r="B25" s="154">
        <v>1981</v>
      </c>
      <c r="C25" s="238" t="s">
        <v>73</v>
      </c>
      <c r="D25" s="154">
        <v>1990</v>
      </c>
      <c r="E25" s="176"/>
      <c r="F25" s="177">
        <v>81.391999999999996</v>
      </c>
      <c r="G25" s="178">
        <v>7.2309999999999999</v>
      </c>
      <c r="H25" s="177">
        <v>87.257000000000005</v>
      </c>
      <c r="I25" s="178">
        <v>3.2029999999999998</v>
      </c>
      <c r="J25" s="177">
        <v>73.183000000000007</v>
      </c>
      <c r="K25" s="178">
        <v>5.4589999999999996</v>
      </c>
      <c r="L25" s="177">
        <v>72.792000000000002</v>
      </c>
      <c r="M25" s="178">
        <v>5.4210000000000003</v>
      </c>
      <c r="N25" s="177">
        <v>75.448999999999998</v>
      </c>
      <c r="O25" s="178">
        <v>4.8840000000000003</v>
      </c>
      <c r="P25" s="177">
        <v>72.224000000000004</v>
      </c>
      <c r="Q25" s="178">
        <v>9.4640000000000004</v>
      </c>
      <c r="R25" s="297">
        <v>72.769000000000005</v>
      </c>
      <c r="S25" s="178"/>
      <c r="T25" s="177">
        <v>72.867999999999995</v>
      </c>
      <c r="U25" s="178">
        <v>9.1579999999999995</v>
      </c>
    </row>
    <row r="26" spans="1:39" ht="12.95" customHeight="1" x14ac:dyDescent="0.25">
      <c r="A26" s="120"/>
      <c r="B26" s="154">
        <v>1991</v>
      </c>
      <c r="C26" s="238" t="s">
        <v>73</v>
      </c>
      <c r="D26" s="154">
        <v>2000</v>
      </c>
      <c r="E26" s="176"/>
      <c r="F26" s="177">
        <v>86.256</v>
      </c>
      <c r="G26" s="178">
        <v>7.7969999999999997</v>
      </c>
      <c r="H26" s="177">
        <v>80.513000000000005</v>
      </c>
      <c r="I26" s="178">
        <v>4.0389999999999997</v>
      </c>
      <c r="J26" s="177">
        <v>75.02</v>
      </c>
      <c r="K26" s="178">
        <v>7.9130000000000003</v>
      </c>
      <c r="L26" s="177">
        <v>68.930000000000007</v>
      </c>
      <c r="M26" s="178">
        <v>7.3319999999999999</v>
      </c>
      <c r="N26" s="177">
        <v>64.631</v>
      </c>
      <c r="O26" s="178">
        <v>7.3140000000000001</v>
      </c>
      <c r="P26" s="177">
        <v>70.936999999999998</v>
      </c>
      <c r="Q26" s="178">
        <v>6.9870000000000001</v>
      </c>
      <c r="R26" s="297">
        <v>71.45</v>
      </c>
      <c r="S26" s="178"/>
      <c r="T26" s="177">
        <v>74.558999999999997</v>
      </c>
      <c r="U26" s="178">
        <v>10.438000000000001</v>
      </c>
    </row>
    <row r="27" spans="1:39" ht="12.95" customHeight="1" x14ac:dyDescent="0.25">
      <c r="A27" s="120"/>
      <c r="B27" s="154">
        <v>2001</v>
      </c>
      <c r="C27" s="238" t="s">
        <v>73</v>
      </c>
      <c r="D27" s="154">
        <v>2010</v>
      </c>
      <c r="E27" s="176"/>
      <c r="F27" s="177">
        <v>65.695999999999998</v>
      </c>
      <c r="G27" s="178">
        <v>8.1370000000000005</v>
      </c>
      <c r="H27" s="177">
        <v>79.224000000000004</v>
      </c>
      <c r="I27" s="178">
        <v>3.7959999999999998</v>
      </c>
      <c r="J27" s="177">
        <v>71.528999999999996</v>
      </c>
      <c r="K27" s="178">
        <v>9.5410000000000004</v>
      </c>
      <c r="L27" s="177">
        <v>68.198999999999998</v>
      </c>
      <c r="M27" s="178">
        <v>6.4580000000000002</v>
      </c>
      <c r="N27" s="177">
        <v>71.962000000000003</v>
      </c>
      <c r="O27" s="178">
        <v>6.9779999999999998</v>
      </c>
      <c r="P27" s="177">
        <v>66.358000000000004</v>
      </c>
      <c r="Q27" s="178">
        <v>4.7560000000000002</v>
      </c>
      <c r="R27" s="297">
        <v>66.629000000000005</v>
      </c>
      <c r="S27" s="178"/>
      <c r="T27" s="177">
        <v>67.558999999999997</v>
      </c>
      <c r="U27" s="178">
        <v>4.8209999999999997</v>
      </c>
    </row>
    <row r="28" spans="1:39" ht="12.95" customHeight="1" x14ac:dyDescent="0.25">
      <c r="A28" s="120"/>
      <c r="B28" s="154">
        <v>2011</v>
      </c>
      <c r="C28" s="238" t="s">
        <v>73</v>
      </c>
      <c r="D28" s="154">
        <v>2015</v>
      </c>
      <c r="E28" s="176"/>
      <c r="F28" s="177" t="s">
        <v>73</v>
      </c>
      <c r="G28" s="178"/>
      <c r="H28" s="177" t="s">
        <v>73</v>
      </c>
      <c r="I28" s="178"/>
      <c r="J28" s="177" t="s">
        <v>11</v>
      </c>
      <c r="K28" s="178" t="s">
        <v>65</v>
      </c>
      <c r="L28" s="177">
        <v>38.935000000000002</v>
      </c>
      <c r="M28" s="178">
        <v>20.562999999999999</v>
      </c>
      <c r="N28" s="177">
        <v>39.548000000000002</v>
      </c>
      <c r="O28" s="178">
        <v>12.866</v>
      </c>
      <c r="P28" s="177">
        <v>53.801000000000002</v>
      </c>
      <c r="Q28" s="178">
        <v>11.971</v>
      </c>
      <c r="R28" s="297">
        <v>54.484000000000002</v>
      </c>
      <c r="S28" s="178"/>
      <c r="T28" s="177">
        <v>62.045000000000002</v>
      </c>
      <c r="U28" s="178">
        <v>13.369</v>
      </c>
      <c r="X28" s="122"/>
      <c r="Y28" s="154"/>
      <c r="Z28" s="154"/>
      <c r="AA28" s="154"/>
      <c r="AB28" s="154"/>
      <c r="AC28" s="154"/>
      <c r="AD28" s="154"/>
      <c r="AE28" s="154"/>
      <c r="AF28" s="154"/>
      <c r="AG28" s="154"/>
      <c r="AH28" s="154"/>
      <c r="AI28" s="154"/>
      <c r="AJ28" s="154"/>
      <c r="AK28" s="154"/>
      <c r="AL28" s="154"/>
    </row>
    <row r="29" spans="1:39" ht="12.95" customHeight="1" x14ac:dyDescent="0.25">
      <c r="A29" s="217" t="s">
        <v>113</v>
      </c>
      <c r="B29" s="239"/>
      <c r="C29" s="240"/>
      <c r="D29" s="217"/>
      <c r="E29" s="205"/>
      <c r="F29" s="206" t="s">
        <v>11</v>
      </c>
      <c r="G29" s="252"/>
      <c r="H29" s="206">
        <v>123.277</v>
      </c>
      <c r="I29" s="252">
        <v>28.96</v>
      </c>
      <c r="J29" s="206">
        <v>160.018</v>
      </c>
      <c r="K29" s="252">
        <v>97.227999999999994</v>
      </c>
      <c r="L29" s="206" t="s">
        <v>11</v>
      </c>
      <c r="M29" s="252"/>
      <c r="N29" s="206" t="s">
        <v>11</v>
      </c>
      <c r="O29" s="252"/>
      <c r="P29" s="206">
        <v>82.727000000000004</v>
      </c>
      <c r="Q29" s="252">
        <v>48.661999999999999</v>
      </c>
      <c r="R29" s="299">
        <v>85.463999999999999</v>
      </c>
      <c r="S29" s="252"/>
      <c r="T29" s="206" t="s">
        <v>73</v>
      </c>
      <c r="U29" s="252" t="s">
        <v>65</v>
      </c>
      <c r="X29" s="120"/>
      <c r="Y29" s="244"/>
      <c r="Z29" s="244"/>
      <c r="AA29" s="244"/>
      <c r="AB29" s="244"/>
      <c r="AC29" s="244"/>
      <c r="AD29" s="244"/>
      <c r="AE29" s="244"/>
      <c r="AF29" s="244"/>
      <c r="AG29" s="244"/>
      <c r="AH29" s="244"/>
      <c r="AI29" s="244"/>
      <c r="AJ29" s="244"/>
      <c r="AK29" s="244"/>
      <c r="AL29" s="244"/>
    </row>
    <row r="30" spans="1:39" s="1" customFormat="1" x14ac:dyDescent="0.25">
      <c r="A30" s="410" t="s">
        <v>12</v>
      </c>
      <c r="R30" s="361"/>
      <c r="S30" s="203"/>
    </row>
    <row r="31" spans="1:39" s="1" customFormat="1" x14ac:dyDescent="0.25">
      <c r="A31" s="410" t="s">
        <v>267</v>
      </c>
      <c r="R31" s="361"/>
      <c r="S31" s="203"/>
    </row>
    <row r="32" spans="1:39" x14ac:dyDescent="0.25">
      <c r="A32" s="408" t="s">
        <v>242</v>
      </c>
      <c r="X32" s="120"/>
      <c r="Y32" s="154"/>
      <c r="Z32" s="154"/>
      <c r="AA32" s="154"/>
      <c r="AB32" s="154"/>
      <c r="AC32" s="154"/>
      <c r="AD32" s="154"/>
      <c r="AE32" s="154"/>
      <c r="AF32" s="154"/>
      <c r="AG32" s="154"/>
      <c r="AH32" s="154"/>
      <c r="AI32" s="154"/>
      <c r="AJ32" s="154"/>
      <c r="AK32" s="154"/>
      <c r="AL32" s="154"/>
      <c r="AM32" s="238"/>
    </row>
    <row r="33" spans="1:39" x14ac:dyDescent="0.25">
      <c r="X33" s="120"/>
      <c r="Y33" s="154"/>
      <c r="Z33" s="154"/>
      <c r="AA33" s="154"/>
      <c r="AB33" s="154"/>
      <c r="AC33" s="154"/>
      <c r="AD33" s="154"/>
      <c r="AE33" s="154"/>
      <c r="AF33" s="154"/>
      <c r="AG33" s="154"/>
      <c r="AH33" s="154"/>
      <c r="AI33" s="154"/>
      <c r="AJ33" s="154"/>
      <c r="AK33" s="154"/>
      <c r="AL33" s="154"/>
      <c r="AM33" s="238"/>
    </row>
    <row r="34" spans="1:39" x14ac:dyDescent="0.25">
      <c r="A34" s="229"/>
    </row>
  </sheetData>
  <mergeCells count="13">
    <mergeCell ref="A1:Y1"/>
    <mergeCell ref="A2:Y2"/>
    <mergeCell ref="A9:D9"/>
    <mergeCell ref="A20:D20"/>
    <mergeCell ref="A8:F8"/>
    <mergeCell ref="F6:U6"/>
    <mergeCell ref="F7:G7"/>
    <mergeCell ref="H7:I7"/>
    <mergeCell ref="J7:K7"/>
    <mergeCell ref="L7:M7"/>
    <mergeCell ref="N7:O7"/>
    <mergeCell ref="P7:Q7"/>
    <mergeCell ref="T7:U7"/>
  </mergeCells>
  <pageMargins left="1.3779527559055118" right="1.3779527559055118" top="1.1811023622047245" bottom="1.3779527559055118" header="0.51181102362204722" footer="0.51181102362204722"/>
  <pageSetup paperSize="9" scale="87" orientation="landscape" r:id="rId1"/>
  <headerFooter alignWithMargins="0"/>
  <ignoredErrors>
    <ignoredError sqref="R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00B050"/>
    <pageSetUpPr fitToPage="1"/>
  </sheetPr>
  <dimension ref="A1:AM15"/>
  <sheetViews>
    <sheetView zoomScaleNormal="100" workbookViewId="0">
      <selection sqref="A1:P1"/>
    </sheetView>
  </sheetViews>
  <sheetFormatPr defaultRowHeight="12.75" x14ac:dyDescent="0.2"/>
  <cols>
    <col min="1" max="1" width="13.7109375" style="1" customWidth="1"/>
    <col min="2" max="5" width="0.85546875" style="1" customWidth="1"/>
    <col min="6" max="16" width="5.140625" style="1" customWidth="1"/>
    <col min="17" max="20" width="5.7109375" style="1" customWidth="1"/>
    <col min="21" max="35" width="5.7109375" style="1" hidden="1" customWidth="1"/>
    <col min="36" max="39" width="5.7109375" style="1" customWidth="1"/>
    <col min="40" max="16384" width="9.140625" style="1"/>
  </cols>
  <sheetData>
    <row r="1" spans="1:39" s="46" customFormat="1" ht="30" customHeight="1" x14ac:dyDescent="0.2">
      <c r="A1" s="483" t="s">
        <v>183</v>
      </c>
      <c r="B1" s="483"/>
      <c r="C1" s="483"/>
      <c r="D1" s="483"/>
      <c r="E1" s="483"/>
      <c r="F1" s="483"/>
      <c r="G1" s="483"/>
      <c r="H1" s="483"/>
      <c r="I1" s="483"/>
      <c r="J1" s="483"/>
      <c r="K1" s="483"/>
      <c r="L1" s="483"/>
      <c r="M1" s="483"/>
      <c r="N1" s="483"/>
      <c r="O1" s="483"/>
      <c r="P1" s="483"/>
    </row>
    <row r="2" spans="1:39" s="46" customFormat="1" ht="32.25" customHeight="1" x14ac:dyDescent="0.2">
      <c r="A2" s="484" t="s">
        <v>230</v>
      </c>
      <c r="B2" s="484"/>
      <c r="C2" s="484"/>
      <c r="D2" s="484"/>
      <c r="E2" s="484"/>
      <c r="F2" s="484"/>
      <c r="G2" s="484"/>
      <c r="H2" s="484"/>
      <c r="I2" s="484"/>
      <c r="J2" s="484"/>
      <c r="K2" s="484"/>
      <c r="L2" s="484"/>
      <c r="M2" s="484"/>
      <c r="N2" s="484"/>
      <c r="O2" s="484"/>
      <c r="P2" s="484"/>
    </row>
    <row r="3" spans="1:39" hidden="1" x14ac:dyDescent="0.2">
      <c r="A3" s="15"/>
    </row>
    <row r="5" spans="1:39" x14ac:dyDescent="0.2">
      <c r="A5" s="17"/>
      <c r="B5" s="17"/>
      <c r="C5" s="17"/>
      <c r="D5" s="17"/>
      <c r="E5" s="17"/>
      <c r="F5" s="20">
        <v>2006</v>
      </c>
      <c r="G5" s="20">
        <v>2007</v>
      </c>
      <c r="H5" s="21">
        <v>2008</v>
      </c>
      <c r="I5" s="21">
        <v>2009</v>
      </c>
      <c r="J5" s="21">
        <v>2010</v>
      </c>
      <c r="K5" s="21">
        <v>2011</v>
      </c>
      <c r="L5" s="21">
        <v>2012</v>
      </c>
      <c r="M5" s="21">
        <v>2013</v>
      </c>
      <c r="N5" s="21">
        <v>2014</v>
      </c>
      <c r="O5" s="313" t="s">
        <v>178</v>
      </c>
      <c r="P5" s="21">
        <v>2016</v>
      </c>
      <c r="Q5" s="162"/>
      <c r="R5" s="162"/>
      <c r="S5" s="162"/>
      <c r="T5" s="162"/>
      <c r="U5" s="162"/>
      <c r="V5" s="162"/>
      <c r="W5" s="162"/>
      <c r="X5" s="162"/>
      <c r="Y5" s="162"/>
      <c r="Z5" s="162"/>
      <c r="AA5" s="162"/>
      <c r="AB5" s="162"/>
      <c r="AC5" s="162"/>
      <c r="AD5" s="162"/>
      <c r="AE5" s="162"/>
      <c r="AF5" s="162"/>
      <c r="AG5" s="162"/>
      <c r="AH5" s="162"/>
      <c r="AI5" s="162"/>
      <c r="AJ5" s="162"/>
      <c r="AK5" s="162"/>
      <c r="AL5" s="162"/>
      <c r="AM5" s="162"/>
    </row>
    <row r="6" spans="1:39" x14ac:dyDescent="0.2">
      <c r="A6" s="26"/>
      <c r="B6" s="26"/>
      <c r="C6" s="26"/>
      <c r="D6" s="26"/>
      <c r="E6" s="26"/>
      <c r="F6" s="22" t="s">
        <v>1</v>
      </c>
      <c r="G6" s="22" t="s">
        <v>1</v>
      </c>
      <c r="H6" s="9" t="s">
        <v>1</v>
      </c>
      <c r="I6" s="9" t="s">
        <v>1</v>
      </c>
      <c r="J6" s="9" t="s">
        <v>1</v>
      </c>
      <c r="K6" s="9" t="s">
        <v>1</v>
      </c>
      <c r="L6" s="9" t="s">
        <v>1</v>
      </c>
      <c r="M6" s="9" t="s">
        <v>1</v>
      </c>
      <c r="N6" s="9" t="s">
        <v>1</v>
      </c>
      <c r="O6" s="9" t="s">
        <v>1</v>
      </c>
      <c r="P6" s="9" t="s">
        <v>1</v>
      </c>
      <c r="Q6" s="9"/>
      <c r="R6" s="9"/>
      <c r="S6" s="9"/>
      <c r="T6" s="9"/>
      <c r="U6" s="9"/>
      <c r="V6" s="9"/>
      <c r="W6" s="9"/>
      <c r="X6" s="9"/>
      <c r="Y6" s="9"/>
      <c r="Z6" s="9"/>
      <c r="AA6" s="9"/>
      <c r="AB6" s="9"/>
      <c r="AC6" s="9"/>
      <c r="AD6" s="9"/>
      <c r="AE6" s="9"/>
      <c r="AF6" s="9"/>
      <c r="AG6" s="9"/>
      <c r="AH6" s="9"/>
      <c r="AI6" s="9"/>
      <c r="AJ6" s="9"/>
      <c r="AK6" s="9"/>
      <c r="AL6" s="9"/>
      <c r="AM6" s="9"/>
    </row>
    <row r="7" spans="1:39" ht="13.5" customHeight="1" x14ac:dyDescent="0.2">
      <c r="A7" s="17" t="s">
        <v>56</v>
      </c>
      <c r="B7" s="17"/>
      <c r="C7" s="17"/>
      <c r="D7" s="17"/>
      <c r="E7" s="17"/>
      <c r="F7" s="61">
        <v>33.1</v>
      </c>
      <c r="G7" s="61">
        <v>31.4</v>
      </c>
      <c r="H7" s="62">
        <v>31.5</v>
      </c>
      <c r="I7" s="62">
        <v>34.162733899999999</v>
      </c>
      <c r="J7" s="62">
        <v>35.289000000000001</v>
      </c>
      <c r="K7" s="62">
        <v>33.033999999999999</v>
      </c>
      <c r="L7" s="62">
        <v>32.484999999999999</v>
      </c>
      <c r="M7" s="62">
        <v>32.103999999999999</v>
      </c>
      <c r="N7" s="62">
        <v>30.681999999999999</v>
      </c>
      <c r="O7" s="62">
        <v>30.931000000000001</v>
      </c>
      <c r="P7" s="62">
        <v>31.934000000000001</v>
      </c>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39" ht="15" customHeight="1" x14ac:dyDescent="0.2">
      <c r="A8" s="13" t="s">
        <v>44</v>
      </c>
      <c r="B8" s="13"/>
      <c r="C8" s="13"/>
      <c r="D8" s="13"/>
      <c r="E8" s="13"/>
      <c r="F8" s="44">
        <v>14.8</v>
      </c>
      <c r="G8" s="44">
        <v>13.5</v>
      </c>
      <c r="H8" s="41">
        <v>12.7</v>
      </c>
      <c r="I8" s="41">
        <v>14.38523577</v>
      </c>
      <c r="J8" s="41">
        <v>15.864000000000001</v>
      </c>
      <c r="K8" s="41">
        <v>14.098000000000001</v>
      </c>
      <c r="L8" s="41">
        <v>14.302</v>
      </c>
      <c r="M8" s="41">
        <v>14.442</v>
      </c>
      <c r="N8" s="41">
        <v>13.756</v>
      </c>
      <c r="O8" s="41">
        <v>13.852</v>
      </c>
      <c r="P8" s="41">
        <v>15.153</v>
      </c>
      <c r="Q8" s="224"/>
      <c r="R8" s="224"/>
      <c r="S8" s="224"/>
      <c r="T8" s="224"/>
      <c r="U8" s="224"/>
      <c r="V8" s="224"/>
      <c r="W8" s="224"/>
      <c r="X8" s="224"/>
      <c r="Y8" s="224"/>
      <c r="Z8" s="224"/>
      <c r="AA8" s="224"/>
      <c r="AB8" s="224"/>
      <c r="AC8" s="224"/>
      <c r="AD8" s="224"/>
      <c r="AE8" s="224"/>
      <c r="AF8" s="224"/>
      <c r="AG8" s="224"/>
      <c r="AH8" s="224"/>
      <c r="AI8" s="224"/>
      <c r="AJ8" s="224"/>
      <c r="AK8" s="224"/>
      <c r="AL8" s="224"/>
      <c r="AM8" s="224"/>
    </row>
    <row r="9" spans="1:39" ht="10.5" customHeight="1" x14ac:dyDescent="0.2">
      <c r="A9" s="13" t="s">
        <v>2</v>
      </c>
      <c r="B9" s="13"/>
      <c r="C9" s="13"/>
      <c r="D9" s="13"/>
      <c r="E9" s="13"/>
      <c r="F9" s="44">
        <v>10.3</v>
      </c>
      <c r="G9" s="44">
        <v>11.1</v>
      </c>
      <c r="H9" s="41">
        <v>11.4</v>
      </c>
      <c r="I9" s="41">
        <v>12.9996983</v>
      </c>
      <c r="J9" s="41">
        <v>12.351000000000001</v>
      </c>
      <c r="K9" s="41">
        <v>11.968999999999999</v>
      </c>
      <c r="L9" s="41">
        <v>11.525</v>
      </c>
      <c r="M9" s="41">
        <v>11.07</v>
      </c>
      <c r="N9" s="41">
        <v>10.265000000000001</v>
      </c>
      <c r="O9" s="41">
        <v>10.351000000000001</v>
      </c>
      <c r="P9" s="41">
        <v>10.425000000000001</v>
      </c>
      <c r="Q9" s="224"/>
      <c r="R9" s="224"/>
      <c r="S9" s="224"/>
      <c r="T9" s="224"/>
      <c r="U9" s="224"/>
      <c r="V9" s="224"/>
      <c r="W9" s="224"/>
      <c r="X9" s="224"/>
      <c r="Y9" s="224"/>
      <c r="Z9" s="224"/>
      <c r="AA9" s="224"/>
      <c r="AB9" s="224"/>
      <c r="AC9" s="224"/>
      <c r="AD9" s="224"/>
      <c r="AE9" s="224"/>
      <c r="AF9" s="224"/>
      <c r="AG9" s="224"/>
      <c r="AH9" s="224"/>
      <c r="AI9" s="224"/>
      <c r="AJ9" s="224"/>
      <c r="AK9" s="224"/>
      <c r="AL9" s="224"/>
      <c r="AM9" s="224"/>
    </row>
    <row r="10" spans="1:39" ht="10.5" customHeight="1" x14ac:dyDescent="0.2">
      <c r="A10" s="13" t="s">
        <v>3</v>
      </c>
      <c r="B10" s="13"/>
      <c r="C10" s="13"/>
      <c r="D10" s="13"/>
      <c r="E10" s="13"/>
      <c r="F10" s="44">
        <v>4.4000000000000004</v>
      </c>
      <c r="G10" s="44">
        <v>3.9</v>
      </c>
      <c r="H10" s="41">
        <v>5.0999999999999996</v>
      </c>
      <c r="I10" s="41">
        <v>4.9295670400000002</v>
      </c>
      <c r="J10" s="41">
        <v>5.5389999999999997</v>
      </c>
      <c r="K10" s="41">
        <v>5.7590000000000003</v>
      </c>
      <c r="L10" s="41">
        <v>5.4279999999999999</v>
      </c>
      <c r="M10" s="41">
        <v>5.5060000000000002</v>
      </c>
      <c r="N10" s="41">
        <v>5.5380000000000003</v>
      </c>
      <c r="O10" s="41">
        <v>5.5869999999999997</v>
      </c>
      <c r="P10" s="41">
        <v>5.4909999999999997</v>
      </c>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row>
    <row r="11" spans="1:39" ht="10.5" customHeight="1" x14ac:dyDescent="0.2">
      <c r="A11" s="13" t="s">
        <v>4</v>
      </c>
      <c r="B11" s="13"/>
      <c r="C11" s="13"/>
      <c r="D11" s="13"/>
      <c r="E11" s="13"/>
      <c r="F11" s="44">
        <v>3.4</v>
      </c>
      <c r="G11" s="44">
        <v>2.6</v>
      </c>
      <c r="H11" s="41">
        <v>2</v>
      </c>
      <c r="I11" s="41">
        <v>1.49873714</v>
      </c>
      <c r="J11" s="41">
        <v>1.2569999999999999</v>
      </c>
      <c r="K11" s="41">
        <v>0.93100000000000005</v>
      </c>
      <c r="L11" s="41">
        <v>0.94099999999999995</v>
      </c>
      <c r="M11" s="41">
        <v>0.90200000000000002</v>
      </c>
      <c r="N11" s="41">
        <v>0.74099999999999999</v>
      </c>
      <c r="O11" s="41">
        <v>0.751</v>
      </c>
      <c r="P11" s="41">
        <v>0.42799999999999999</v>
      </c>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row>
    <row r="12" spans="1:39" ht="10.5" customHeight="1" x14ac:dyDescent="0.2">
      <c r="A12" s="23" t="s">
        <v>5</v>
      </c>
      <c r="B12" s="13"/>
      <c r="C12" s="13"/>
      <c r="D12" s="13"/>
      <c r="E12" s="13"/>
      <c r="F12" s="44">
        <v>0.3</v>
      </c>
      <c r="G12" s="44">
        <v>0.2</v>
      </c>
      <c r="H12" s="41">
        <v>0.2</v>
      </c>
      <c r="I12" s="41">
        <v>0.22195809</v>
      </c>
      <c r="J12" s="41">
        <v>0.214</v>
      </c>
      <c r="K12" s="41">
        <v>0.123</v>
      </c>
      <c r="L12" s="41">
        <v>0.16700000000000001</v>
      </c>
      <c r="M12" s="41">
        <v>9.6000000000000002E-2</v>
      </c>
      <c r="N12" s="41">
        <v>0.23699999999999999</v>
      </c>
      <c r="O12" s="41">
        <v>0.245</v>
      </c>
      <c r="P12" s="41">
        <v>0.251</v>
      </c>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row>
    <row r="13" spans="1:39" ht="10.5" customHeight="1" x14ac:dyDescent="0.2">
      <c r="A13" s="32" t="s">
        <v>6</v>
      </c>
      <c r="B13" s="32"/>
      <c r="C13" s="32"/>
      <c r="D13" s="32"/>
      <c r="E13" s="32"/>
      <c r="F13" s="55">
        <v>0.1</v>
      </c>
      <c r="G13" s="55">
        <v>0.1</v>
      </c>
      <c r="H13" s="58">
        <v>0.1</v>
      </c>
      <c r="I13" s="58">
        <v>0.12753756999999999</v>
      </c>
      <c r="J13" s="58">
        <v>6.3E-2</v>
      </c>
      <c r="K13" s="58">
        <v>0.153</v>
      </c>
      <c r="L13" s="58">
        <v>0.121</v>
      </c>
      <c r="M13" s="58">
        <v>8.8999999999999996E-2</v>
      </c>
      <c r="N13" s="58">
        <v>0.14399999999999999</v>
      </c>
      <c r="O13" s="58">
        <v>0.14599999999999999</v>
      </c>
      <c r="P13" s="58">
        <v>0.186</v>
      </c>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row>
    <row r="14" spans="1:39" x14ac:dyDescent="0.2">
      <c r="A14" s="407" t="s">
        <v>241</v>
      </c>
      <c r="B14" s="2"/>
      <c r="C14" s="2"/>
      <c r="D14" s="2"/>
      <c r="E14" s="2"/>
      <c r="F14" s="46"/>
      <c r="G14" s="46"/>
      <c r="H14" s="46"/>
      <c r="I14" s="46"/>
      <c r="J14" s="46"/>
      <c r="K14" s="46"/>
      <c r="L14" s="46"/>
      <c r="M14" s="46"/>
      <c r="N14" s="46"/>
      <c r="O14" s="46"/>
      <c r="P14" s="46"/>
    </row>
    <row r="15" spans="1:39" ht="26.25" customHeight="1" x14ac:dyDescent="0.2">
      <c r="A15" s="485" t="s">
        <v>242</v>
      </c>
      <c r="B15" s="485"/>
      <c r="C15" s="485"/>
      <c r="D15" s="485"/>
      <c r="E15" s="485"/>
      <c r="F15" s="485"/>
      <c r="G15" s="485"/>
      <c r="H15" s="485"/>
      <c r="I15" s="485"/>
      <c r="J15" s="485"/>
      <c r="K15" s="485"/>
      <c r="L15" s="485"/>
      <c r="M15" s="485"/>
      <c r="N15" s="485"/>
      <c r="O15" s="485"/>
      <c r="P15" s="485"/>
    </row>
  </sheetData>
  <mergeCells count="3">
    <mergeCell ref="A1:P1"/>
    <mergeCell ref="A2:P2"/>
    <mergeCell ref="A15:P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tabColor rgb="FF00B050"/>
    <pageSetUpPr fitToPage="1"/>
  </sheetPr>
  <dimension ref="A1:AL34"/>
  <sheetViews>
    <sheetView zoomScaleNormal="100" workbookViewId="0">
      <selection activeCell="A5" sqref="A5"/>
    </sheetView>
  </sheetViews>
  <sheetFormatPr defaultRowHeight="15" x14ac:dyDescent="0.25"/>
  <cols>
    <col min="1" max="1" width="1.7109375" style="166" customWidth="1"/>
    <col min="2" max="2" width="4.42578125" style="166" bestFit="1" customWidth="1"/>
    <col min="3" max="3" width="1.85546875" style="166" bestFit="1" customWidth="1"/>
    <col min="4" max="4" width="4.42578125" style="166" bestFit="1" customWidth="1"/>
    <col min="5" max="5" width="2.5703125" style="166" customWidth="1"/>
    <col min="6" max="6" width="3.5703125" style="166" bestFit="1" customWidth="1"/>
    <col min="7" max="7" width="3.28515625" style="166" bestFit="1" customWidth="1"/>
    <col min="8" max="8" width="3.5703125" style="166" bestFit="1" customWidth="1"/>
    <col min="9" max="9" width="3.140625" style="166" bestFit="1" customWidth="1"/>
    <col min="10" max="10" width="3.5703125" style="166" bestFit="1" customWidth="1"/>
    <col min="11" max="11" width="3.28515625" style="166" bestFit="1" customWidth="1"/>
    <col min="12" max="12" width="3.5703125" style="166" bestFit="1" customWidth="1"/>
    <col min="13" max="13" width="3.28515625" style="166" bestFit="1" customWidth="1"/>
    <col min="14" max="14" width="3.5703125" style="166" bestFit="1" customWidth="1"/>
    <col min="15" max="15" width="3.28515625" style="166" bestFit="1" customWidth="1"/>
    <col min="16" max="16" width="3.5703125" style="166" bestFit="1" customWidth="1"/>
    <col min="17" max="17" width="3.140625" style="166" bestFit="1" customWidth="1"/>
    <col min="18" max="18" width="5.5703125" style="355" customWidth="1"/>
    <col min="19" max="19" width="3.7109375" style="166" hidden="1" customWidth="1"/>
    <col min="20" max="20" width="3.5703125" style="166" bestFit="1" customWidth="1"/>
    <col min="21" max="21" width="3.7109375" style="166" bestFit="1" customWidth="1"/>
    <col min="22" max="25" width="9.140625" style="166"/>
    <col min="26" max="38" width="0" style="166" hidden="1" customWidth="1"/>
    <col min="39" max="16384" width="9.140625" style="166"/>
  </cols>
  <sheetData>
    <row r="1" spans="1:38" s="390" customFormat="1" ht="27.75" customHeight="1" x14ac:dyDescent="0.2">
      <c r="A1" s="504" t="s">
        <v>335</v>
      </c>
      <c r="B1" s="504"/>
      <c r="C1" s="504"/>
      <c r="D1" s="504"/>
      <c r="E1" s="504"/>
      <c r="F1" s="504"/>
      <c r="G1" s="504"/>
      <c r="H1" s="504"/>
      <c r="I1" s="504"/>
      <c r="J1" s="504"/>
      <c r="K1" s="504"/>
      <c r="L1" s="504"/>
      <c r="M1" s="504"/>
      <c r="N1" s="504"/>
      <c r="O1" s="504"/>
      <c r="P1" s="504"/>
      <c r="Q1" s="504"/>
      <c r="R1" s="504"/>
      <c r="S1" s="504"/>
      <c r="T1" s="504"/>
      <c r="U1" s="504"/>
      <c r="V1" s="504"/>
      <c r="W1" s="504"/>
      <c r="X1" s="504"/>
      <c r="Y1" s="504"/>
      <c r="Z1" s="428"/>
      <c r="AA1" s="428"/>
      <c r="AB1" s="428"/>
      <c r="AC1" s="428"/>
      <c r="AD1" s="428"/>
      <c r="AE1" s="428"/>
      <c r="AF1" s="428"/>
      <c r="AG1" s="428"/>
      <c r="AH1" s="428"/>
      <c r="AI1" s="428"/>
      <c r="AJ1" s="428"/>
      <c r="AK1" s="428"/>
      <c r="AL1" s="428"/>
    </row>
    <row r="2" spans="1:38" s="397" customFormat="1" ht="26.25" customHeight="1" x14ac:dyDescent="0.2">
      <c r="A2" s="494" t="s">
        <v>317</v>
      </c>
      <c r="B2" s="494"/>
      <c r="C2" s="494"/>
      <c r="D2" s="494"/>
      <c r="E2" s="494"/>
      <c r="F2" s="494"/>
      <c r="G2" s="494"/>
      <c r="H2" s="494"/>
      <c r="I2" s="494"/>
      <c r="J2" s="494"/>
      <c r="K2" s="494"/>
      <c r="L2" s="494"/>
      <c r="M2" s="494"/>
      <c r="N2" s="494"/>
      <c r="O2" s="494"/>
      <c r="P2" s="494"/>
      <c r="Q2" s="494"/>
      <c r="R2" s="494"/>
      <c r="S2" s="494"/>
      <c r="T2" s="494"/>
      <c r="U2" s="494"/>
      <c r="V2" s="494"/>
      <c r="W2" s="494"/>
      <c r="X2" s="494"/>
      <c r="Y2" s="494"/>
      <c r="Z2" s="427"/>
      <c r="AA2" s="427"/>
      <c r="AB2" s="427"/>
      <c r="AC2" s="427"/>
      <c r="AD2" s="427"/>
      <c r="AE2" s="427"/>
      <c r="AF2" s="427"/>
      <c r="AG2" s="427"/>
      <c r="AH2" s="427"/>
      <c r="AI2" s="427"/>
      <c r="AJ2" s="427"/>
      <c r="AK2" s="427"/>
      <c r="AL2" s="427"/>
    </row>
    <row r="3" spans="1:38" ht="15" hidden="1" customHeight="1" x14ac:dyDescent="0.25">
      <c r="A3" s="165"/>
    </row>
    <row r="4" spans="1:38" ht="15" hidden="1" customHeight="1" x14ac:dyDescent="0.25">
      <c r="A4" s="165"/>
    </row>
    <row r="5" spans="1:38" ht="9.75" customHeight="1" x14ac:dyDescent="0.25"/>
    <row r="6" spans="1:38" ht="17.25" customHeight="1" x14ac:dyDescent="0.25">
      <c r="A6" s="167"/>
      <c r="B6" s="168"/>
      <c r="C6" s="168"/>
      <c r="D6" s="168"/>
      <c r="E6" s="168"/>
      <c r="F6" s="497" t="s">
        <v>55</v>
      </c>
      <c r="G6" s="497"/>
      <c r="H6" s="497"/>
      <c r="I6" s="497"/>
      <c r="J6" s="497"/>
      <c r="K6" s="497"/>
      <c r="L6" s="497"/>
      <c r="M6" s="497"/>
      <c r="N6" s="497"/>
      <c r="O6" s="497"/>
      <c r="P6" s="497"/>
      <c r="Q6" s="497"/>
      <c r="R6" s="497"/>
      <c r="S6" s="497"/>
      <c r="T6" s="497"/>
      <c r="U6" s="497"/>
    </row>
    <row r="7" spans="1:38" x14ac:dyDescent="0.25">
      <c r="A7" s="169"/>
      <c r="B7" s="170"/>
      <c r="C7" s="170"/>
      <c r="D7" s="170"/>
      <c r="E7" s="170"/>
      <c r="F7" s="496">
        <v>2009</v>
      </c>
      <c r="G7" s="496"/>
      <c r="H7" s="496">
        <v>2010</v>
      </c>
      <c r="I7" s="496"/>
      <c r="J7" s="496">
        <v>2011</v>
      </c>
      <c r="K7" s="496"/>
      <c r="L7" s="496">
        <v>2012</v>
      </c>
      <c r="M7" s="496"/>
      <c r="N7" s="496">
        <v>2013</v>
      </c>
      <c r="O7" s="496"/>
      <c r="P7" s="496">
        <v>2014</v>
      </c>
      <c r="Q7" s="496"/>
      <c r="R7" s="495" t="s">
        <v>178</v>
      </c>
      <c r="S7" s="495"/>
      <c r="T7" s="496">
        <v>2016</v>
      </c>
      <c r="U7" s="496"/>
    </row>
    <row r="8" spans="1:38" x14ac:dyDescent="0.25">
      <c r="A8" s="531" t="s">
        <v>176</v>
      </c>
      <c r="B8" s="531"/>
      <c r="C8" s="531"/>
      <c r="D8" s="531"/>
      <c r="E8" s="531"/>
      <c r="F8" s="531"/>
      <c r="G8" s="277"/>
      <c r="H8" s="277"/>
      <c r="I8" s="277"/>
      <c r="J8" s="277"/>
      <c r="K8" s="277"/>
      <c r="L8" s="277"/>
      <c r="M8" s="277"/>
      <c r="N8" s="277"/>
      <c r="O8" s="277"/>
      <c r="P8" s="277"/>
      <c r="Q8" s="277"/>
      <c r="R8" s="346"/>
      <c r="S8" s="326"/>
      <c r="T8" s="326"/>
      <c r="U8" s="326"/>
    </row>
    <row r="9" spans="1:38" ht="24.75" customHeight="1" x14ac:dyDescent="0.25">
      <c r="A9" s="533" t="s">
        <v>192</v>
      </c>
      <c r="B9" s="533"/>
      <c r="C9" s="533"/>
      <c r="D9" s="533"/>
      <c r="E9" s="176"/>
      <c r="F9" s="334">
        <v>144.09700000000001</v>
      </c>
      <c r="G9" s="335">
        <v>7.6950000000000003</v>
      </c>
      <c r="H9" s="334">
        <v>139.642</v>
      </c>
      <c r="I9" s="335">
        <v>2.0680000000000001</v>
      </c>
      <c r="J9" s="334">
        <v>128.45400000000001</v>
      </c>
      <c r="K9" s="335">
        <v>5.3049999999999997</v>
      </c>
      <c r="L9" s="334">
        <v>128.49199999999999</v>
      </c>
      <c r="M9" s="335">
        <v>4.5279999999999996</v>
      </c>
      <c r="N9" s="334">
        <v>123.962</v>
      </c>
      <c r="O9" s="335">
        <v>4.87</v>
      </c>
      <c r="P9" s="334">
        <v>115.593</v>
      </c>
      <c r="Q9" s="335">
        <v>4.04</v>
      </c>
      <c r="R9" s="354">
        <v>116.56699999999999</v>
      </c>
      <c r="S9" s="335"/>
      <c r="T9" s="334">
        <v>119.866</v>
      </c>
      <c r="U9" s="335">
        <v>4.2690000000000001</v>
      </c>
    </row>
    <row r="10" spans="1:38" ht="12.95" customHeight="1" x14ac:dyDescent="0.25">
      <c r="A10" s="122"/>
      <c r="B10" s="122"/>
      <c r="C10" s="238" t="s">
        <v>73</v>
      </c>
      <c r="D10" s="154">
        <v>1940</v>
      </c>
      <c r="E10" s="176"/>
      <c r="F10" s="177">
        <v>203.54599999999999</v>
      </c>
      <c r="G10" s="178">
        <v>45.741</v>
      </c>
      <c r="H10" s="177">
        <v>163.72</v>
      </c>
      <c r="I10" s="178">
        <v>6.181</v>
      </c>
      <c r="J10" s="177">
        <v>141.30699999999999</v>
      </c>
      <c r="K10" s="178">
        <v>21.614000000000001</v>
      </c>
      <c r="L10" s="177">
        <v>141.929</v>
      </c>
      <c r="M10" s="178">
        <v>17.591000000000001</v>
      </c>
      <c r="N10" s="177">
        <v>143.28100000000001</v>
      </c>
      <c r="O10" s="178">
        <v>12.746</v>
      </c>
      <c r="P10" s="177">
        <v>143.28700000000001</v>
      </c>
      <c r="Q10" s="178">
        <v>13.746</v>
      </c>
      <c r="R10" s="297">
        <v>144.78399999999999</v>
      </c>
      <c r="S10" s="178"/>
      <c r="T10" s="177">
        <v>144.82300000000001</v>
      </c>
      <c r="U10" s="178">
        <v>13.885999999999999</v>
      </c>
    </row>
    <row r="11" spans="1:38" ht="12.95" customHeight="1" x14ac:dyDescent="0.25">
      <c r="A11" s="120"/>
      <c r="B11" s="243">
        <v>1941</v>
      </c>
      <c r="C11" s="238" t="s">
        <v>73</v>
      </c>
      <c r="D11" s="253" t="s">
        <v>114</v>
      </c>
      <c r="E11" s="176"/>
      <c r="F11" s="177">
        <v>178.54900000000001</v>
      </c>
      <c r="G11" s="178">
        <v>41.654000000000003</v>
      </c>
      <c r="H11" s="177">
        <v>175.852</v>
      </c>
      <c r="I11" s="178">
        <v>11.680999999999999</v>
      </c>
      <c r="J11" s="177">
        <v>150.65799999999999</v>
      </c>
      <c r="K11" s="178">
        <v>22.535</v>
      </c>
      <c r="L11" s="177">
        <v>149.874</v>
      </c>
      <c r="M11" s="178">
        <v>28.045000000000002</v>
      </c>
      <c r="N11" s="177">
        <v>158.048</v>
      </c>
      <c r="O11" s="178">
        <v>39.936</v>
      </c>
      <c r="P11" s="177">
        <v>132.52699999999999</v>
      </c>
      <c r="Q11" s="178">
        <v>18.148</v>
      </c>
      <c r="R11" s="297">
        <v>134.08099999999999</v>
      </c>
      <c r="S11" s="178"/>
      <c r="T11" s="177">
        <v>141.911</v>
      </c>
      <c r="U11" s="178">
        <v>30.109000000000002</v>
      </c>
    </row>
    <row r="12" spans="1:38" ht="12.95" customHeight="1" x14ac:dyDescent="0.25">
      <c r="A12" s="120"/>
      <c r="B12" s="154">
        <v>1961</v>
      </c>
      <c r="C12" s="238" t="s">
        <v>73</v>
      </c>
      <c r="D12" s="254" t="s">
        <v>197</v>
      </c>
      <c r="E12" s="176"/>
      <c r="F12" s="177">
        <v>145.83000000000001</v>
      </c>
      <c r="G12" s="178">
        <v>20.917000000000002</v>
      </c>
      <c r="H12" s="177">
        <v>142.29599999999999</v>
      </c>
      <c r="I12" s="178">
        <v>5.0190000000000001</v>
      </c>
      <c r="J12" s="177">
        <v>130.84399999999999</v>
      </c>
      <c r="K12" s="178">
        <v>14.499000000000001</v>
      </c>
      <c r="L12" s="177">
        <v>126.295</v>
      </c>
      <c r="M12" s="178">
        <v>17.77</v>
      </c>
      <c r="N12" s="177">
        <v>129.56299999999999</v>
      </c>
      <c r="O12" s="178">
        <v>11.813000000000001</v>
      </c>
      <c r="P12" s="177">
        <v>128.26</v>
      </c>
      <c r="Q12" s="178">
        <v>15.494999999999999</v>
      </c>
      <c r="R12" s="297">
        <v>128.268</v>
      </c>
      <c r="S12" s="178"/>
      <c r="T12" s="177">
        <v>118.006</v>
      </c>
      <c r="U12" s="178">
        <v>12.218999999999999</v>
      </c>
    </row>
    <row r="13" spans="1:38" ht="12.95" customHeight="1" x14ac:dyDescent="0.25">
      <c r="A13" s="120"/>
      <c r="B13" s="154">
        <v>1971</v>
      </c>
      <c r="C13" s="238" t="s">
        <v>73</v>
      </c>
      <c r="D13" s="154">
        <v>1980</v>
      </c>
      <c r="E13" s="176"/>
      <c r="F13" s="177">
        <v>131.27000000000001</v>
      </c>
      <c r="G13" s="178">
        <v>7.1120000000000001</v>
      </c>
      <c r="H13" s="177">
        <v>131.59399999999999</v>
      </c>
      <c r="I13" s="178">
        <v>2.1179999999999999</v>
      </c>
      <c r="J13" s="177">
        <v>121.423</v>
      </c>
      <c r="K13" s="178">
        <v>6.3860000000000001</v>
      </c>
      <c r="L13" s="177">
        <v>125.94199999999999</v>
      </c>
      <c r="M13" s="178">
        <v>5.4710000000000001</v>
      </c>
      <c r="N13" s="177">
        <v>116.517</v>
      </c>
      <c r="O13" s="178">
        <v>6.3710000000000004</v>
      </c>
      <c r="P13" s="177">
        <v>104.209</v>
      </c>
      <c r="Q13" s="178">
        <v>4.8019999999999996</v>
      </c>
      <c r="R13" s="297">
        <v>105.145</v>
      </c>
      <c r="S13" s="178"/>
      <c r="T13" s="177">
        <v>111.264</v>
      </c>
      <c r="U13" s="178">
        <v>4.9829999999999997</v>
      </c>
    </row>
    <row r="14" spans="1:38" ht="12.95" customHeight="1" x14ac:dyDescent="0.25">
      <c r="A14" s="120"/>
      <c r="B14" s="154">
        <v>1981</v>
      </c>
      <c r="C14" s="238" t="s">
        <v>73</v>
      </c>
      <c r="D14" s="154">
        <v>1990</v>
      </c>
      <c r="E14" s="176"/>
      <c r="F14" s="177">
        <v>133.29599999999999</v>
      </c>
      <c r="G14" s="178">
        <v>12.835000000000001</v>
      </c>
      <c r="H14" s="177">
        <v>133.369</v>
      </c>
      <c r="I14" s="178">
        <v>4.1829999999999998</v>
      </c>
      <c r="J14" s="177">
        <v>125.96</v>
      </c>
      <c r="K14" s="178">
        <v>9.6319999999999997</v>
      </c>
      <c r="L14" s="177">
        <v>121.196</v>
      </c>
      <c r="M14" s="178">
        <v>7.72</v>
      </c>
      <c r="N14" s="177">
        <v>117.892</v>
      </c>
      <c r="O14" s="178">
        <v>8.4640000000000004</v>
      </c>
      <c r="P14" s="177">
        <v>116.723</v>
      </c>
      <c r="Q14" s="178">
        <v>10.983000000000001</v>
      </c>
      <c r="R14" s="297">
        <v>117.664</v>
      </c>
      <c r="S14" s="178"/>
      <c r="T14" s="177">
        <v>117.768</v>
      </c>
      <c r="U14" s="178">
        <v>7.8339999999999996</v>
      </c>
    </row>
    <row r="15" spans="1:38" ht="12.95" customHeight="1" x14ac:dyDescent="0.25">
      <c r="A15" s="120"/>
      <c r="B15" s="154">
        <v>1991</v>
      </c>
      <c r="C15" s="238" t="s">
        <v>73</v>
      </c>
      <c r="D15" s="154">
        <v>2000</v>
      </c>
      <c r="E15" s="176"/>
      <c r="F15" s="177">
        <v>142.685</v>
      </c>
      <c r="G15" s="178">
        <v>15.16</v>
      </c>
      <c r="H15" s="177">
        <v>138.821</v>
      </c>
      <c r="I15" s="178">
        <v>6.0650000000000004</v>
      </c>
      <c r="J15" s="177">
        <v>137.684</v>
      </c>
      <c r="K15" s="178">
        <v>17.98</v>
      </c>
      <c r="L15" s="177">
        <v>135.64699999999999</v>
      </c>
      <c r="M15" s="178">
        <v>14.359</v>
      </c>
      <c r="N15" s="177">
        <v>130.18600000000001</v>
      </c>
      <c r="O15" s="178">
        <v>27.143999999999998</v>
      </c>
      <c r="P15" s="177">
        <v>126.88500000000001</v>
      </c>
      <c r="Q15" s="178">
        <v>9.9030000000000005</v>
      </c>
      <c r="R15" s="297">
        <v>127.88</v>
      </c>
      <c r="S15" s="178"/>
      <c r="T15" s="177">
        <v>116.04300000000001</v>
      </c>
      <c r="U15" s="178">
        <v>13.375</v>
      </c>
    </row>
    <row r="16" spans="1:38" ht="12.95" customHeight="1" x14ac:dyDescent="0.25">
      <c r="A16" s="120"/>
      <c r="B16" s="154">
        <v>2001</v>
      </c>
      <c r="C16" s="238" t="s">
        <v>73</v>
      </c>
      <c r="D16" s="154">
        <v>2010</v>
      </c>
      <c r="E16" s="176"/>
      <c r="F16" s="177">
        <v>179.84800000000001</v>
      </c>
      <c r="G16" s="178">
        <v>20.05</v>
      </c>
      <c r="H16" s="177">
        <v>138.19</v>
      </c>
      <c r="I16" s="178">
        <v>10.113</v>
      </c>
      <c r="J16" s="177">
        <v>128.755</v>
      </c>
      <c r="K16" s="178">
        <v>21.218</v>
      </c>
      <c r="L16" s="177">
        <v>118.34</v>
      </c>
      <c r="M16" s="178">
        <v>7.5129999999999999</v>
      </c>
      <c r="N16" s="177">
        <v>97.491</v>
      </c>
      <c r="O16" s="178">
        <v>22.091000000000001</v>
      </c>
      <c r="P16" s="177">
        <v>120.593</v>
      </c>
      <c r="Q16" s="178">
        <v>14.275</v>
      </c>
      <c r="R16" s="297">
        <v>122.286</v>
      </c>
      <c r="S16" s="178"/>
      <c r="T16" s="177">
        <v>158.619</v>
      </c>
      <c r="U16" s="178">
        <v>60.960999999999999</v>
      </c>
    </row>
    <row r="17" spans="1:38" ht="12.95" customHeight="1" x14ac:dyDescent="0.25">
      <c r="A17" s="120"/>
      <c r="B17" s="154">
        <v>2011</v>
      </c>
      <c r="C17" s="238" t="s">
        <v>73</v>
      </c>
      <c r="D17" s="154">
        <v>2015</v>
      </c>
      <c r="E17" s="176"/>
      <c r="F17" s="177" t="s">
        <v>73</v>
      </c>
      <c r="G17" s="178"/>
      <c r="H17" s="177" t="s">
        <v>73</v>
      </c>
      <c r="I17" s="178"/>
      <c r="J17" s="177" t="s">
        <v>73</v>
      </c>
      <c r="K17" s="178" t="s">
        <v>65</v>
      </c>
      <c r="L17" s="177" t="s">
        <v>11</v>
      </c>
      <c r="M17" s="178"/>
      <c r="N17" s="177" t="s">
        <v>11</v>
      </c>
      <c r="O17" s="178"/>
      <c r="P17" s="177" t="s">
        <v>11</v>
      </c>
      <c r="Q17" s="178"/>
      <c r="R17" s="297" t="s">
        <v>11</v>
      </c>
      <c r="S17" s="178"/>
      <c r="T17" s="177" t="s">
        <v>11</v>
      </c>
      <c r="U17" s="178" t="s">
        <v>65</v>
      </c>
      <c r="W17" s="154"/>
    </row>
    <row r="18" spans="1:38" ht="12.95" customHeight="1" x14ac:dyDescent="0.25">
      <c r="A18" s="217" t="s">
        <v>113</v>
      </c>
      <c r="B18" s="239"/>
      <c r="C18" s="240"/>
      <c r="D18" s="217"/>
      <c r="E18" s="205"/>
      <c r="F18" s="206" t="s">
        <v>11</v>
      </c>
      <c r="G18" s="252"/>
      <c r="H18" s="206">
        <v>170.41499999999999</v>
      </c>
      <c r="I18" s="252">
        <v>13.877000000000001</v>
      </c>
      <c r="J18" s="206">
        <v>130.923</v>
      </c>
      <c r="K18" s="252">
        <v>42.695999999999998</v>
      </c>
      <c r="L18" s="206">
        <v>100.943</v>
      </c>
      <c r="M18" s="252">
        <v>6.8540000000000001</v>
      </c>
      <c r="N18" s="206" t="s">
        <v>11</v>
      </c>
      <c r="O18" s="252"/>
      <c r="P18" s="206" t="s">
        <v>73</v>
      </c>
      <c r="Q18" s="252"/>
      <c r="R18" s="299" t="s">
        <v>73</v>
      </c>
      <c r="S18" s="252"/>
      <c r="T18" s="206">
        <v>140.09800000000001</v>
      </c>
      <c r="U18" s="252">
        <v>51.119</v>
      </c>
      <c r="W18" s="244"/>
    </row>
    <row r="19" spans="1:38" s="280" customFormat="1" ht="14.25" customHeight="1" x14ac:dyDescent="0.25">
      <c r="A19" s="122" t="s">
        <v>177</v>
      </c>
      <c r="B19" s="278"/>
      <c r="C19" s="242"/>
      <c r="D19" s="122"/>
      <c r="E19" s="279"/>
      <c r="F19" s="177"/>
      <c r="G19" s="178"/>
      <c r="H19" s="177"/>
      <c r="I19" s="178"/>
      <c r="J19" s="177"/>
      <c r="K19" s="178"/>
      <c r="L19" s="177"/>
      <c r="M19" s="178"/>
      <c r="N19" s="177"/>
      <c r="O19" s="178"/>
      <c r="P19" s="177"/>
      <c r="Q19" s="178"/>
      <c r="R19" s="297"/>
      <c r="S19" s="178"/>
      <c r="T19" s="177"/>
      <c r="U19" s="178"/>
      <c r="W19" s="281"/>
    </row>
    <row r="20" spans="1:38" ht="26.25" customHeight="1" x14ac:dyDescent="0.25">
      <c r="A20" s="533" t="s">
        <v>192</v>
      </c>
      <c r="B20" s="533"/>
      <c r="C20" s="533"/>
      <c r="D20" s="533"/>
      <c r="E20" s="176"/>
      <c r="F20" s="334">
        <v>94.775000000000006</v>
      </c>
      <c r="G20" s="335">
        <v>6.6210000000000004</v>
      </c>
      <c r="H20" s="334">
        <v>92.745000000000005</v>
      </c>
      <c r="I20" s="335">
        <v>1.6220000000000001</v>
      </c>
      <c r="J20" s="334">
        <v>83.665999999999997</v>
      </c>
      <c r="K20" s="335">
        <v>4.7130000000000001</v>
      </c>
      <c r="L20" s="334">
        <v>81.575999999999993</v>
      </c>
      <c r="M20" s="335">
        <v>4.0289999999999999</v>
      </c>
      <c r="N20" s="334">
        <v>78.180000000000007</v>
      </c>
      <c r="O20" s="335">
        <v>4.4550000000000001</v>
      </c>
      <c r="P20" s="334">
        <v>72.051000000000002</v>
      </c>
      <c r="Q20" s="335">
        <v>3.7639999999999998</v>
      </c>
      <c r="R20" s="354">
        <v>72.626999999999995</v>
      </c>
      <c r="S20" s="335"/>
      <c r="T20" s="334">
        <v>75.453999999999994</v>
      </c>
      <c r="U20" s="335">
        <v>3.8279999999999998</v>
      </c>
    </row>
    <row r="21" spans="1:38" ht="12.95" customHeight="1" x14ac:dyDescent="0.25">
      <c r="A21" s="122"/>
      <c r="B21" s="122"/>
      <c r="C21" s="238" t="s">
        <v>73</v>
      </c>
      <c r="D21" s="154">
        <v>1940</v>
      </c>
      <c r="E21" s="176"/>
      <c r="F21" s="177">
        <v>140.80600000000001</v>
      </c>
      <c r="G21" s="178">
        <v>40.869</v>
      </c>
      <c r="H21" s="177">
        <v>110.495</v>
      </c>
      <c r="I21" s="178">
        <v>5.4969999999999999</v>
      </c>
      <c r="J21" s="177">
        <v>92.992999999999995</v>
      </c>
      <c r="K21" s="178">
        <v>17.731000000000002</v>
      </c>
      <c r="L21" s="177">
        <v>86.02</v>
      </c>
      <c r="M21" s="178">
        <v>15.132999999999999</v>
      </c>
      <c r="N21" s="177">
        <v>91.146000000000001</v>
      </c>
      <c r="O21" s="178">
        <v>11.695</v>
      </c>
      <c r="P21" s="177">
        <v>93.376999999999995</v>
      </c>
      <c r="Q21" s="178">
        <v>11.526</v>
      </c>
      <c r="R21" s="297">
        <v>94.414000000000001</v>
      </c>
      <c r="S21" s="178"/>
      <c r="T21" s="177">
        <v>89.427000000000007</v>
      </c>
      <c r="U21" s="178">
        <v>12.731</v>
      </c>
    </row>
    <row r="22" spans="1:38" ht="12.95" customHeight="1" x14ac:dyDescent="0.25">
      <c r="A22" s="120"/>
      <c r="B22" s="243">
        <v>1941</v>
      </c>
      <c r="C22" s="238" t="s">
        <v>73</v>
      </c>
      <c r="D22" s="253" t="s">
        <v>114</v>
      </c>
      <c r="E22" s="176"/>
      <c r="F22" s="177">
        <v>117.462</v>
      </c>
      <c r="G22" s="178">
        <v>31.806999999999999</v>
      </c>
      <c r="H22" s="177">
        <v>115.72799999999999</v>
      </c>
      <c r="I22" s="178">
        <v>10.209</v>
      </c>
      <c r="J22" s="177">
        <v>99.125</v>
      </c>
      <c r="K22" s="178">
        <v>20.081</v>
      </c>
      <c r="L22" s="177">
        <v>93.8</v>
      </c>
      <c r="M22" s="178">
        <v>22.931999999999999</v>
      </c>
      <c r="N22" s="177">
        <v>99.254999999999995</v>
      </c>
      <c r="O22" s="178">
        <v>35.326000000000001</v>
      </c>
      <c r="P22" s="177">
        <v>80.444999999999993</v>
      </c>
      <c r="Q22" s="178">
        <v>15.64</v>
      </c>
      <c r="R22" s="297">
        <v>81.289000000000001</v>
      </c>
      <c r="S22" s="178"/>
      <c r="T22" s="177">
        <v>83.665999999999997</v>
      </c>
      <c r="U22" s="178">
        <v>24.658999999999999</v>
      </c>
    </row>
    <row r="23" spans="1:38" ht="12.95" customHeight="1" x14ac:dyDescent="0.25">
      <c r="A23" s="120"/>
      <c r="B23" s="154">
        <v>1961</v>
      </c>
      <c r="C23" s="238" t="s">
        <v>73</v>
      </c>
      <c r="D23" s="254" t="s">
        <v>197</v>
      </c>
      <c r="E23" s="176"/>
      <c r="F23" s="177">
        <v>94.712000000000003</v>
      </c>
      <c r="G23" s="178">
        <v>18.242999999999999</v>
      </c>
      <c r="H23" s="177">
        <v>96.781000000000006</v>
      </c>
      <c r="I23" s="178">
        <v>4.1349999999999998</v>
      </c>
      <c r="J23" s="177">
        <v>85.924000000000007</v>
      </c>
      <c r="K23" s="178">
        <v>13.396000000000001</v>
      </c>
      <c r="L23" s="177">
        <v>79.024000000000001</v>
      </c>
      <c r="M23" s="178">
        <v>15.013</v>
      </c>
      <c r="N23" s="177">
        <v>83.983999999999995</v>
      </c>
      <c r="O23" s="178">
        <v>10.487</v>
      </c>
      <c r="P23" s="177">
        <v>83.296000000000006</v>
      </c>
      <c r="Q23" s="178">
        <v>16.448</v>
      </c>
      <c r="R23" s="297">
        <v>83.15</v>
      </c>
      <c r="S23" s="178"/>
      <c r="T23" s="177">
        <v>75.180999999999997</v>
      </c>
      <c r="U23" s="178">
        <v>11.645</v>
      </c>
    </row>
    <row r="24" spans="1:38" ht="12.95" customHeight="1" x14ac:dyDescent="0.25">
      <c r="A24" s="120"/>
      <c r="B24" s="154">
        <v>1971</v>
      </c>
      <c r="C24" s="238" t="s">
        <v>73</v>
      </c>
      <c r="D24" s="154">
        <v>1980</v>
      </c>
      <c r="E24" s="176"/>
      <c r="F24" s="177">
        <v>85.733999999999995</v>
      </c>
      <c r="G24" s="178">
        <v>5.9390000000000001</v>
      </c>
      <c r="H24" s="177">
        <v>88.150999999999996</v>
      </c>
      <c r="I24" s="178">
        <v>1.879</v>
      </c>
      <c r="J24" s="177">
        <v>79.164000000000001</v>
      </c>
      <c r="K24" s="178">
        <v>6.0389999999999997</v>
      </c>
      <c r="L24" s="177">
        <v>82.347999999999999</v>
      </c>
      <c r="M24" s="178">
        <v>4.9969999999999999</v>
      </c>
      <c r="N24" s="177">
        <v>73.667000000000002</v>
      </c>
      <c r="O24" s="178">
        <v>6.0629999999999997</v>
      </c>
      <c r="P24" s="177">
        <v>63.561</v>
      </c>
      <c r="Q24" s="178">
        <v>4.4889999999999999</v>
      </c>
      <c r="R24" s="297">
        <v>64.12</v>
      </c>
      <c r="S24" s="178"/>
      <c r="T24" s="177">
        <v>71.221000000000004</v>
      </c>
      <c r="U24" s="178">
        <v>4.5940000000000003</v>
      </c>
    </row>
    <row r="25" spans="1:38" ht="12.95" customHeight="1" x14ac:dyDescent="0.25">
      <c r="A25" s="120"/>
      <c r="B25" s="154">
        <v>1981</v>
      </c>
      <c r="C25" s="238" t="s">
        <v>73</v>
      </c>
      <c r="D25" s="154">
        <v>1990</v>
      </c>
      <c r="E25" s="176"/>
      <c r="F25" s="177">
        <v>85.566000000000003</v>
      </c>
      <c r="G25" s="178">
        <v>11.324</v>
      </c>
      <c r="H25" s="177">
        <v>83.301000000000002</v>
      </c>
      <c r="I25" s="178">
        <v>3.8519999999999999</v>
      </c>
      <c r="J25" s="177">
        <v>80.447999999999993</v>
      </c>
      <c r="K25" s="178">
        <v>7.9249999999999998</v>
      </c>
      <c r="L25" s="177">
        <v>71.384</v>
      </c>
      <c r="M25" s="178">
        <v>7.2220000000000004</v>
      </c>
      <c r="N25" s="177">
        <v>70.051000000000002</v>
      </c>
      <c r="O25" s="178">
        <v>7.7590000000000003</v>
      </c>
      <c r="P25" s="177">
        <v>71.180999999999997</v>
      </c>
      <c r="Q25" s="178">
        <v>10.486000000000001</v>
      </c>
      <c r="R25" s="297">
        <v>71.673000000000002</v>
      </c>
      <c r="S25" s="178"/>
      <c r="T25" s="177">
        <v>71.352999999999994</v>
      </c>
      <c r="U25" s="178">
        <v>7.1219999999999999</v>
      </c>
    </row>
    <row r="26" spans="1:38" ht="12.95" customHeight="1" x14ac:dyDescent="0.25">
      <c r="A26" s="120"/>
      <c r="B26" s="154">
        <v>1991</v>
      </c>
      <c r="C26" s="238" t="s">
        <v>73</v>
      </c>
      <c r="D26" s="154">
        <v>2000</v>
      </c>
      <c r="E26" s="176"/>
      <c r="F26" s="177">
        <v>89.55</v>
      </c>
      <c r="G26" s="178">
        <v>12.631</v>
      </c>
      <c r="H26" s="177">
        <v>85.843000000000004</v>
      </c>
      <c r="I26" s="178">
        <v>5.8860000000000001</v>
      </c>
      <c r="J26" s="177">
        <v>88.137</v>
      </c>
      <c r="K26" s="178">
        <v>18.245999999999999</v>
      </c>
      <c r="L26" s="177">
        <v>86.111999999999995</v>
      </c>
      <c r="M26" s="178">
        <v>13.324</v>
      </c>
      <c r="N26" s="177">
        <v>83.757000000000005</v>
      </c>
      <c r="O26" s="178">
        <v>24.423999999999999</v>
      </c>
      <c r="P26" s="177">
        <v>77.644999999999996</v>
      </c>
      <c r="Q26" s="178">
        <v>11.06</v>
      </c>
      <c r="R26" s="297">
        <v>78.111999999999995</v>
      </c>
      <c r="S26" s="178"/>
      <c r="T26" s="177">
        <v>72.099999999999994</v>
      </c>
      <c r="U26" s="178">
        <v>13.507999999999999</v>
      </c>
    </row>
    <row r="27" spans="1:38" ht="12.95" customHeight="1" x14ac:dyDescent="0.25">
      <c r="A27" s="120"/>
      <c r="B27" s="154">
        <v>2001</v>
      </c>
      <c r="C27" s="238" t="s">
        <v>73</v>
      </c>
      <c r="D27" s="154">
        <v>2010</v>
      </c>
      <c r="E27" s="176"/>
      <c r="F27" s="177">
        <v>126.65</v>
      </c>
      <c r="G27" s="178">
        <v>21.356999999999999</v>
      </c>
      <c r="H27" s="177">
        <v>84.36</v>
      </c>
      <c r="I27" s="178">
        <v>9.1750000000000007</v>
      </c>
      <c r="J27" s="177">
        <v>88.542000000000002</v>
      </c>
      <c r="K27" s="178">
        <v>22.594000000000001</v>
      </c>
      <c r="L27" s="177">
        <v>72.991</v>
      </c>
      <c r="M27" s="178">
        <v>8.69</v>
      </c>
      <c r="N27" s="177">
        <v>64.347999999999999</v>
      </c>
      <c r="O27" s="178">
        <v>19.763000000000002</v>
      </c>
      <c r="P27" s="177">
        <v>86.01</v>
      </c>
      <c r="Q27" s="178">
        <v>13.832000000000001</v>
      </c>
      <c r="R27" s="297">
        <v>87.331999999999994</v>
      </c>
      <c r="S27" s="178"/>
      <c r="T27" s="177">
        <v>105.158</v>
      </c>
      <c r="U27" s="178">
        <v>54.698999999999998</v>
      </c>
    </row>
    <row r="28" spans="1:38" ht="12.95" customHeight="1" x14ac:dyDescent="0.25">
      <c r="A28" s="120"/>
      <c r="B28" s="154">
        <v>2011</v>
      </c>
      <c r="C28" s="238" t="s">
        <v>73</v>
      </c>
      <c r="D28" s="154">
        <v>2015</v>
      </c>
      <c r="E28" s="176"/>
      <c r="F28" s="177" t="s">
        <v>73</v>
      </c>
      <c r="G28" s="178"/>
      <c r="H28" s="177" t="s">
        <v>73</v>
      </c>
      <c r="I28" s="178"/>
      <c r="J28" s="177" t="s">
        <v>73</v>
      </c>
      <c r="K28" s="178" t="s">
        <v>65</v>
      </c>
      <c r="L28" s="177" t="s">
        <v>11</v>
      </c>
      <c r="M28" s="178"/>
      <c r="N28" s="177" t="s">
        <v>11</v>
      </c>
      <c r="O28" s="178"/>
      <c r="P28" s="177" t="s">
        <v>11</v>
      </c>
      <c r="Q28" s="178"/>
      <c r="R28" s="297" t="s">
        <v>11</v>
      </c>
      <c r="S28" s="178"/>
      <c r="T28" s="177" t="s">
        <v>11</v>
      </c>
      <c r="U28" s="178" t="s">
        <v>65</v>
      </c>
      <c r="W28" s="154"/>
    </row>
    <row r="29" spans="1:38" ht="12.95" customHeight="1" x14ac:dyDescent="0.25">
      <c r="A29" s="217" t="s">
        <v>113</v>
      </c>
      <c r="B29" s="239"/>
      <c r="C29" s="240"/>
      <c r="D29" s="217"/>
      <c r="E29" s="205"/>
      <c r="F29" s="206" t="s">
        <v>11</v>
      </c>
      <c r="G29" s="252"/>
      <c r="H29" s="206">
        <v>114.49</v>
      </c>
      <c r="I29" s="252">
        <v>14.564</v>
      </c>
      <c r="J29" s="206">
        <v>62.082000000000001</v>
      </c>
      <c r="K29" s="252">
        <v>21.33</v>
      </c>
      <c r="L29" s="206">
        <v>48.07</v>
      </c>
      <c r="M29" s="252">
        <v>13.651</v>
      </c>
      <c r="N29" s="206" t="s">
        <v>11</v>
      </c>
      <c r="O29" s="252"/>
      <c r="P29" s="206" t="s">
        <v>73</v>
      </c>
      <c r="Q29" s="252"/>
      <c r="R29" s="299" t="s">
        <v>73</v>
      </c>
      <c r="S29" s="252"/>
      <c r="T29" s="206">
        <v>60.835000000000001</v>
      </c>
      <c r="U29" s="252">
        <v>33.570999999999998</v>
      </c>
      <c r="W29" s="244"/>
    </row>
    <row r="30" spans="1:38" s="407" customFormat="1" ht="11.25" x14ac:dyDescent="0.2">
      <c r="A30" s="410" t="s">
        <v>12</v>
      </c>
      <c r="R30" s="412"/>
      <c r="S30" s="413"/>
    </row>
    <row r="31" spans="1:38" s="407" customFormat="1" ht="11.25" x14ac:dyDescent="0.2">
      <c r="A31" s="410" t="s">
        <v>268</v>
      </c>
      <c r="R31" s="412"/>
      <c r="S31" s="413"/>
    </row>
    <row r="32" spans="1:38" s="414" customFormat="1" ht="11.25" x14ac:dyDescent="0.2">
      <c r="A32" s="408" t="s">
        <v>242</v>
      </c>
      <c r="R32" s="415"/>
      <c r="Y32" s="416"/>
      <c r="Z32" s="416"/>
      <c r="AA32" s="416"/>
      <c r="AB32" s="416"/>
      <c r="AC32" s="416"/>
      <c r="AD32" s="416"/>
      <c r="AE32" s="416"/>
      <c r="AF32" s="416"/>
      <c r="AG32" s="416"/>
      <c r="AH32" s="416"/>
      <c r="AI32" s="416"/>
      <c r="AJ32" s="416"/>
      <c r="AK32" s="416"/>
      <c r="AL32" s="416"/>
    </row>
    <row r="34" spans="1:1" x14ac:dyDescent="0.25">
      <c r="A34" s="229"/>
    </row>
  </sheetData>
  <mergeCells count="14">
    <mergeCell ref="A1:Y1"/>
    <mergeCell ref="A2:Y2"/>
    <mergeCell ref="A9:D9"/>
    <mergeCell ref="A20:D20"/>
    <mergeCell ref="A8:F8"/>
    <mergeCell ref="F6:U6"/>
    <mergeCell ref="F7:G7"/>
    <mergeCell ref="H7:I7"/>
    <mergeCell ref="J7:K7"/>
    <mergeCell ref="L7:M7"/>
    <mergeCell ref="N7:O7"/>
    <mergeCell ref="P7:Q7"/>
    <mergeCell ref="R7:S7"/>
    <mergeCell ref="T7:U7"/>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D11:D12 D22:D23 R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tabColor rgb="FF00B050"/>
    <pageSetUpPr fitToPage="1"/>
  </sheetPr>
  <dimension ref="A1:AM33"/>
  <sheetViews>
    <sheetView zoomScaleNormal="100" workbookViewId="0">
      <selection activeCell="A5" sqref="A5"/>
    </sheetView>
  </sheetViews>
  <sheetFormatPr defaultRowHeight="15" x14ac:dyDescent="0.25"/>
  <cols>
    <col min="1" max="1" width="2.140625" style="166" customWidth="1"/>
    <col min="2" max="2" width="4.42578125" style="166" bestFit="1" customWidth="1"/>
    <col min="3" max="3" width="1.85546875" style="166" bestFit="1" customWidth="1"/>
    <col min="4" max="4" width="4.42578125" style="166" bestFit="1" customWidth="1"/>
    <col min="5" max="5" width="3.140625" style="166" customWidth="1"/>
    <col min="6" max="6" width="3.5703125" style="166" bestFit="1" customWidth="1"/>
    <col min="7" max="7" width="3.7109375" style="166" bestFit="1" customWidth="1"/>
    <col min="8" max="8" width="3.5703125" style="166" bestFit="1" customWidth="1"/>
    <col min="9" max="9" width="3.140625" style="166" bestFit="1" customWidth="1"/>
    <col min="10" max="10" width="3.5703125" style="166" bestFit="1" customWidth="1"/>
    <col min="11" max="11" width="3.28515625" style="166" bestFit="1" customWidth="1"/>
    <col min="12" max="12" width="3.5703125" style="166" bestFit="1" customWidth="1"/>
    <col min="13" max="13" width="3.28515625" style="166" bestFit="1" customWidth="1"/>
    <col min="14" max="14" width="3.5703125" style="166" bestFit="1" customWidth="1"/>
    <col min="15" max="15" width="3.28515625" style="166" bestFit="1" customWidth="1"/>
    <col min="16" max="16" width="3.5703125" style="166" bestFit="1" customWidth="1"/>
    <col min="17" max="17" width="3.28515625" style="166" bestFit="1" customWidth="1"/>
    <col min="18" max="18" width="5.5703125" style="355" customWidth="1"/>
    <col min="19" max="19" width="3.7109375" style="166" hidden="1" customWidth="1"/>
    <col min="20" max="20" width="3.5703125" style="166" bestFit="1" customWidth="1"/>
    <col min="21" max="21" width="3.7109375" style="166" bestFit="1" customWidth="1"/>
    <col min="22" max="25" width="9.140625" style="166"/>
    <col min="26" max="38" width="0" style="166" hidden="1" customWidth="1"/>
    <col min="39" max="16384" width="9.140625" style="166"/>
  </cols>
  <sheetData>
    <row r="1" spans="1:38" s="390" customFormat="1" ht="26.25" customHeight="1" x14ac:dyDescent="0.2">
      <c r="A1" s="504" t="s">
        <v>336</v>
      </c>
      <c r="B1" s="504"/>
      <c r="C1" s="504"/>
      <c r="D1" s="504"/>
      <c r="E1" s="504"/>
      <c r="F1" s="504"/>
      <c r="G1" s="504"/>
      <c r="H1" s="504"/>
      <c r="I1" s="504"/>
      <c r="J1" s="504"/>
      <c r="K1" s="504"/>
      <c r="L1" s="504"/>
      <c r="M1" s="504"/>
      <c r="N1" s="504"/>
      <c r="O1" s="504"/>
      <c r="P1" s="504"/>
      <c r="Q1" s="504"/>
      <c r="R1" s="504"/>
      <c r="S1" s="504"/>
      <c r="T1" s="504"/>
      <c r="U1" s="504"/>
      <c r="V1" s="504"/>
      <c r="W1" s="504"/>
      <c r="X1" s="504"/>
      <c r="Y1" s="504"/>
      <c r="Z1" s="428"/>
      <c r="AA1" s="428"/>
      <c r="AB1" s="428"/>
      <c r="AC1" s="428"/>
      <c r="AD1" s="428"/>
      <c r="AE1" s="428"/>
      <c r="AF1" s="428"/>
      <c r="AG1" s="428"/>
      <c r="AH1" s="428"/>
      <c r="AI1" s="428"/>
      <c r="AJ1" s="428"/>
      <c r="AK1" s="428"/>
      <c r="AL1" s="428"/>
    </row>
    <row r="2" spans="1:38" s="397" customFormat="1" ht="26.25" customHeight="1" x14ac:dyDescent="0.2">
      <c r="A2" s="494" t="s">
        <v>337</v>
      </c>
      <c r="B2" s="494"/>
      <c r="C2" s="494"/>
      <c r="D2" s="494"/>
      <c r="E2" s="494"/>
      <c r="F2" s="494"/>
      <c r="G2" s="494"/>
      <c r="H2" s="494"/>
      <c r="I2" s="494"/>
      <c r="J2" s="494"/>
      <c r="K2" s="494"/>
      <c r="L2" s="494"/>
      <c r="M2" s="494"/>
      <c r="N2" s="494"/>
      <c r="O2" s="494"/>
      <c r="P2" s="494"/>
      <c r="Q2" s="494"/>
      <c r="R2" s="494"/>
      <c r="S2" s="494"/>
      <c r="T2" s="494"/>
      <c r="U2" s="494"/>
      <c r="V2" s="494"/>
      <c r="W2" s="494"/>
      <c r="X2" s="494"/>
      <c r="Y2" s="494"/>
      <c r="Z2" s="427"/>
      <c r="AA2" s="427"/>
      <c r="AB2" s="427"/>
      <c r="AC2" s="427"/>
      <c r="AD2" s="427"/>
      <c r="AE2" s="427"/>
      <c r="AF2" s="427"/>
      <c r="AG2" s="427"/>
      <c r="AH2" s="427"/>
      <c r="AI2" s="427"/>
      <c r="AJ2" s="427"/>
      <c r="AK2" s="427"/>
      <c r="AL2" s="427"/>
    </row>
    <row r="3" spans="1:38" ht="15" hidden="1" customHeight="1" x14ac:dyDescent="0.25">
      <c r="A3" s="165"/>
    </row>
    <row r="4" spans="1:38" ht="15" hidden="1" customHeight="1" x14ac:dyDescent="0.25">
      <c r="A4" s="165"/>
    </row>
    <row r="5" spans="1:38" ht="9.75" customHeight="1" x14ac:dyDescent="0.25"/>
    <row r="6" spans="1:38" ht="17.25" customHeight="1" x14ac:dyDescent="0.25">
      <c r="A6" s="167"/>
      <c r="B6" s="168"/>
      <c r="C6" s="168"/>
      <c r="D6" s="168"/>
      <c r="E6" s="168"/>
      <c r="F6" s="497" t="s">
        <v>55</v>
      </c>
      <c r="G6" s="497"/>
      <c r="H6" s="497"/>
      <c r="I6" s="497"/>
      <c r="J6" s="497"/>
      <c r="K6" s="497"/>
      <c r="L6" s="497"/>
      <c r="M6" s="497"/>
      <c r="N6" s="497"/>
      <c r="O6" s="497"/>
      <c r="P6" s="497"/>
      <c r="Q6" s="497"/>
      <c r="R6" s="497"/>
      <c r="S6" s="497"/>
      <c r="T6" s="497"/>
      <c r="U6" s="497"/>
    </row>
    <row r="7" spans="1:38" x14ac:dyDescent="0.25">
      <c r="A7" s="169"/>
      <c r="B7" s="170"/>
      <c r="C7" s="170"/>
      <c r="D7" s="170"/>
      <c r="E7" s="170"/>
      <c r="F7" s="496">
        <v>2009</v>
      </c>
      <c r="G7" s="496"/>
      <c r="H7" s="496">
        <v>2010</v>
      </c>
      <c r="I7" s="496"/>
      <c r="J7" s="496">
        <v>2011</v>
      </c>
      <c r="K7" s="496"/>
      <c r="L7" s="496">
        <v>2012</v>
      </c>
      <c r="M7" s="496"/>
      <c r="N7" s="496">
        <v>2013</v>
      </c>
      <c r="O7" s="496"/>
      <c r="P7" s="496">
        <v>2014</v>
      </c>
      <c r="Q7" s="496"/>
      <c r="R7" s="495" t="s">
        <v>179</v>
      </c>
      <c r="S7" s="495"/>
      <c r="T7" s="496">
        <v>2016</v>
      </c>
      <c r="U7" s="496"/>
    </row>
    <row r="8" spans="1:38" x14ac:dyDescent="0.25">
      <c r="A8" s="531" t="s">
        <v>176</v>
      </c>
      <c r="B8" s="531"/>
      <c r="C8" s="531"/>
      <c r="D8" s="531"/>
      <c r="E8" s="531"/>
      <c r="F8" s="531"/>
      <c r="G8" s="277"/>
      <c r="H8" s="277"/>
      <c r="I8" s="277"/>
      <c r="J8" s="277"/>
      <c r="K8" s="277"/>
      <c r="L8" s="277"/>
      <c r="M8" s="277"/>
      <c r="N8" s="277"/>
      <c r="O8" s="277"/>
      <c r="P8" s="277"/>
      <c r="Q8" s="277"/>
      <c r="R8" s="346"/>
      <c r="S8" s="326"/>
      <c r="T8" s="326"/>
      <c r="U8" s="326"/>
    </row>
    <row r="9" spans="1:38" ht="25.5" customHeight="1" x14ac:dyDescent="0.25">
      <c r="A9" s="533" t="s">
        <v>192</v>
      </c>
      <c r="B9" s="533"/>
      <c r="C9" s="533"/>
      <c r="D9" s="533"/>
      <c r="E9" s="176"/>
      <c r="F9" s="334">
        <v>197.96799999999999</v>
      </c>
      <c r="G9" s="335">
        <v>10.606</v>
      </c>
      <c r="H9" s="334">
        <v>206.30199999999999</v>
      </c>
      <c r="I9" s="335">
        <v>2.54</v>
      </c>
      <c r="J9" s="334">
        <v>190.76300000000001</v>
      </c>
      <c r="K9" s="335">
        <v>7.5860000000000003</v>
      </c>
      <c r="L9" s="334">
        <v>188.274</v>
      </c>
      <c r="M9" s="335">
        <v>6.5190000000000001</v>
      </c>
      <c r="N9" s="334">
        <v>184.11199999999999</v>
      </c>
      <c r="O9" s="335">
        <v>8.0020000000000007</v>
      </c>
      <c r="P9" s="334">
        <v>178.38800000000001</v>
      </c>
      <c r="Q9" s="335">
        <v>6.5460000000000003</v>
      </c>
      <c r="R9" s="354">
        <v>179.41499999999999</v>
      </c>
      <c r="S9" s="335"/>
      <c r="T9" s="334">
        <v>176.74299999999999</v>
      </c>
      <c r="U9" s="335">
        <v>6.7910000000000004</v>
      </c>
    </row>
    <row r="10" spans="1:38" ht="12.95" customHeight="1" x14ac:dyDescent="0.25">
      <c r="A10" s="122"/>
      <c r="B10" s="122"/>
      <c r="C10" s="238" t="s">
        <v>73</v>
      </c>
      <c r="D10" s="154">
        <v>1940</v>
      </c>
      <c r="E10" s="176"/>
      <c r="F10" s="177">
        <v>230.66900000000001</v>
      </c>
      <c r="G10" s="178">
        <v>18.516999999999999</v>
      </c>
      <c r="H10" s="177">
        <v>235.82400000000001</v>
      </c>
      <c r="I10" s="178">
        <v>4.4340000000000002</v>
      </c>
      <c r="J10" s="177">
        <v>210.459</v>
      </c>
      <c r="K10" s="178">
        <v>15.375</v>
      </c>
      <c r="L10" s="177">
        <v>217.166</v>
      </c>
      <c r="M10" s="178">
        <v>12.967000000000001</v>
      </c>
      <c r="N10" s="177">
        <v>200.31399999999999</v>
      </c>
      <c r="O10" s="178">
        <v>13.792999999999999</v>
      </c>
      <c r="P10" s="177">
        <v>194.55500000000001</v>
      </c>
      <c r="Q10" s="178">
        <v>10.750999999999999</v>
      </c>
      <c r="R10" s="297">
        <v>195.96</v>
      </c>
      <c r="S10" s="178"/>
      <c r="T10" s="177">
        <v>197.143</v>
      </c>
      <c r="U10" s="178">
        <v>12.595000000000001</v>
      </c>
    </row>
    <row r="11" spans="1:38" ht="12.95" customHeight="1" x14ac:dyDescent="0.25">
      <c r="A11" s="120"/>
      <c r="B11" s="243">
        <v>1941</v>
      </c>
      <c r="C11" s="238" t="s">
        <v>73</v>
      </c>
      <c r="D11" s="253">
        <v>1960</v>
      </c>
      <c r="E11" s="176"/>
      <c r="F11" s="177">
        <v>237.98099999999999</v>
      </c>
      <c r="G11" s="178">
        <v>33.929000000000002</v>
      </c>
      <c r="H11" s="177">
        <v>235.404</v>
      </c>
      <c r="I11" s="178">
        <v>8.9649999999999999</v>
      </c>
      <c r="J11" s="177">
        <v>193.73699999999999</v>
      </c>
      <c r="K11" s="178">
        <v>23.753</v>
      </c>
      <c r="L11" s="177">
        <v>212.92599999999999</v>
      </c>
      <c r="M11" s="178">
        <v>22.738</v>
      </c>
      <c r="N11" s="177">
        <v>244.77099999999999</v>
      </c>
      <c r="O11" s="178">
        <v>46.368000000000002</v>
      </c>
      <c r="P11" s="177">
        <v>199.29499999999999</v>
      </c>
      <c r="Q11" s="178">
        <v>23.622</v>
      </c>
      <c r="R11" s="297">
        <v>199.91200000000001</v>
      </c>
      <c r="S11" s="178"/>
      <c r="T11" s="177">
        <v>204.703</v>
      </c>
      <c r="U11" s="178">
        <v>25.594000000000001</v>
      </c>
    </row>
    <row r="12" spans="1:38" ht="12.95" customHeight="1" x14ac:dyDescent="0.25">
      <c r="A12" s="120"/>
      <c r="B12" s="154">
        <v>1961</v>
      </c>
      <c r="C12" s="238" t="s">
        <v>73</v>
      </c>
      <c r="D12" s="254">
        <v>1970</v>
      </c>
      <c r="E12" s="176"/>
      <c r="F12" s="177">
        <v>195.90199999999999</v>
      </c>
      <c r="G12" s="178">
        <v>54.399000000000001</v>
      </c>
      <c r="H12" s="177">
        <v>196.19499999999999</v>
      </c>
      <c r="I12" s="178">
        <v>9.3019999999999996</v>
      </c>
      <c r="J12" s="177">
        <v>187.38200000000001</v>
      </c>
      <c r="K12" s="178">
        <v>23.983000000000001</v>
      </c>
      <c r="L12" s="177">
        <v>180.875</v>
      </c>
      <c r="M12" s="178">
        <v>21.222999999999999</v>
      </c>
      <c r="N12" s="177">
        <v>180.57300000000001</v>
      </c>
      <c r="O12" s="178">
        <v>15.426</v>
      </c>
      <c r="P12" s="177">
        <v>174.57</v>
      </c>
      <c r="Q12" s="178">
        <v>23.527000000000001</v>
      </c>
      <c r="R12" s="297">
        <v>174.92400000000001</v>
      </c>
      <c r="S12" s="178"/>
      <c r="T12" s="177">
        <v>171.16800000000001</v>
      </c>
      <c r="U12" s="178">
        <v>22.69</v>
      </c>
    </row>
    <row r="13" spans="1:38" ht="12.95" customHeight="1" x14ac:dyDescent="0.25">
      <c r="A13" s="120"/>
      <c r="B13" s="154">
        <v>1971</v>
      </c>
      <c r="C13" s="238" t="s">
        <v>73</v>
      </c>
      <c r="D13" s="154">
        <v>1980</v>
      </c>
      <c r="E13" s="176"/>
      <c r="F13" s="177">
        <v>156.727</v>
      </c>
      <c r="G13" s="178">
        <v>14.84</v>
      </c>
      <c r="H13" s="177">
        <v>178.059</v>
      </c>
      <c r="I13" s="178">
        <v>3.7690000000000001</v>
      </c>
      <c r="J13" s="177">
        <v>173.226</v>
      </c>
      <c r="K13" s="178">
        <v>10.166</v>
      </c>
      <c r="L13" s="177">
        <v>160.15899999999999</v>
      </c>
      <c r="M13" s="178">
        <v>9.3030000000000008</v>
      </c>
      <c r="N13" s="177">
        <v>162.078</v>
      </c>
      <c r="O13" s="178">
        <v>10.868</v>
      </c>
      <c r="P13" s="177">
        <v>154.102</v>
      </c>
      <c r="Q13" s="178">
        <v>10.204000000000001</v>
      </c>
      <c r="R13" s="297">
        <v>155.292</v>
      </c>
      <c r="S13" s="178"/>
      <c r="T13" s="177">
        <v>160.126</v>
      </c>
      <c r="U13" s="178">
        <v>14.372999999999999</v>
      </c>
    </row>
    <row r="14" spans="1:38" ht="12.95" customHeight="1" x14ac:dyDescent="0.25">
      <c r="A14" s="120"/>
      <c r="B14" s="154">
        <v>1981</v>
      </c>
      <c r="C14" s="238" t="s">
        <v>73</v>
      </c>
      <c r="D14" s="154">
        <v>1990</v>
      </c>
      <c r="E14" s="176"/>
      <c r="F14" s="177">
        <v>177.81800000000001</v>
      </c>
      <c r="G14" s="178">
        <v>14.82</v>
      </c>
      <c r="H14" s="177">
        <v>187.95599999999999</v>
      </c>
      <c r="I14" s="178">
        <v>6.9109999999999996</v>
      </c>
      <c r="J14" s="177">
        <v>174.87200000000001</v>
      </c>
      <c r="K14" s="178">
        <v>11.798999999999999</v>
      </c>
      <c r="L14" s="177">
        <v>173.09100000000001</v>
      </c>
      <c r="M14" s="178">
        <v>12.363</v>
      </c>
      <c r="N14" s="177">
        <v>161.02500000000001</v>
      </c>
      <c r="O14" s="178">
        <v>10.552</v>
      </c>
      <c r="P14" s="177">
        <v>170.23599999999999</v>
      </c>
      <c r="Q14" s="178">
        <v>24.783999999999999</v>
      </c>
      <c r="R14" s="297">
        <v>170.84100000000001</v>
      </c>
      <c r="S14" s="178"/>
      <c r="T14" s="177">
        <v>161.27600000000001</v>
      </c>
      <c r="U14" s="178">
        <v>13.384</v>
      </c>
    </row>
    <row r="15" spans="1:38" ht="12.95" customHeight="1" x14ac:dyDescent="0.25">
      <c r="A15" s="120"/>
      <c r="B15" s="154">
        <v>1991</v>
      </c>
      <c r="C15" s="238" t="s">
        <v>73</v>
      </c>
      <c r="D15" s="154">
        <v>2000</v>
      </c>
      <c r="E15" s="176"/>
      <c r="F15" s="177">
        <v>173.917</v>
      </c>
      <c r="G15" s="178">
        <v>19.18</v>
      </c>
      <c r="H15" s="177">
        <v>183.108</v>
      </c>
      <c r="I15" s="178">
        <v>10.29</v>
      </c>
      <c r="J15" s="177">
        <v>176.22</v>
      </c>
      <c r="K15" s="178">
        <v>22.536999999999999</v>
      </c>
      <c r="L15" s="177">
        <v>186.94200000000001</v>
      </c>
      <c r="M15" s="178">
        <v>26.916</v>
      </c>
      <c r="N15" s="177">
        <v>156.065</v>
      </c>
      <c r="O15" s="178">
        <v>17.364000000000001</v>
      </c>
      <c r="P15" s="177">
        <v>178.732</v>
      </c>
      <c r="Q15" s="178">
        <v>14.189</v>
      </c>
      <c r="R15" s="297">
        <v>179.631</v>
      </c>
      <c r="S15" s="178"/>
      <c r="T15" s="177">
        <v>173.54599999999999</v>
      </c>
      <c r="U15" s="178">
        <v>12.223000000000001</v>
      </c>
    </row>
    <row r="16" spans="1:38" ht="12.95" customHeight="1" x14ac:dyDescent="0.25">
      <c r="A16" s="120"/>
      <c r="B16" s="154">
        <v>2001</v>
      </c>
      <c r="C16" s="238" t="s">
        <v>73</v>
      </c>
      <c r="D16" s="154">
        <v>2010</v>
      </c>
      <c r="E16" s="176"/>
      <c r="F16" s="177">
        <v>147.21299999999999</v>
      </c>
      <c r="G16" s="178">
        <v>19.099</v>
      </c>
      <c r="H16" s="177">
        <v>165.322</v>
      </c>
      <c r="I16" s="178">
        <v>7.56</v>
      </c>
      <c r="J16" s="177">
        <v>157.52799999999999</v>
      </c>
      <c r="K16" s="178">
        <v>15.951000000000001</v>
      </c>
      <c r="L16" s="177">
        <v>143.87100000000001</v>
      </c>
      <c r="M16" s="178">
        <v>12.411</v>
      </c>
      <c r="N16" s="177">
        <v>154.11600000000001</v>
      </c>
      <c r="O16" s="178">
        <v>16.041</v>
      </c>
      <c r="P16" s="177">
        <v>146.358</v>
      </c>
      <c r="Q16" s="178">
        <v>14.77</v>
      </c>
      <c r="R16" s="297">
        <v>147.179</v>
      </c>
      <c r="S16" s="178"/>
      <c r="T16" s="177">
        <v>138.946</v>
      </c>
      <c r="U16" s="178">
        <v>10.673999999999999</v>
      </c>
    </row>
    <row r="17" spans="1:39" ht="12.95" customHeight="1" x14ac:dyDescent="0.25">
      <c r="A17" s="120"/>
      <c r="B17" s="154">
        <v>2011</v>
      </c>
      <c r="C17" s="238" t="s">
        <v>73</v>
      </c>
      <c r="D17" s="154">
        <v>2015</v>
      </c>
      <c r="E17" s="176"/>
      <c r="F17" s="177" t="s">
        <v>73</v>
      </c>
      <c r="G17" s="178"/>
      <c r="H17" s="177" t="s">
        <v>73</v>
      </c>
      <c r="I17" s="178"/>
      <c r="J17" s="177" t="s">
        <v>11</v>
      </c>
      <c r="K17" s="178" t="s">
        <v>65</v>
      </c>
      <c r="L17" s="177">
        <v>133.66499999999999</v>
      </c>
      <c r="M17" s="178">
        <v>19.960999999999999</v>
      </c>
      <c r="N17" s="177">
        <v>120.4</v>
      </c>
      <c r="O17" s="178">
        <v>24.736999999999998</v>
      </c>
      <c r="P17" s="177">
        <v>108.259</v>
      </c>
      <c r="Q17" s="178">
        <v>22.477</v>
      </c>
      <c r="R17" s="297">
        <v>110.18899999999999</v>
      </c>
      <c r="S17" s="178"/>
      <c r="T17" s="177">
        <v>118.477</v>
      </c>
      <c r="U17" s="178">
        <v>33.555</v>
      </c>
    </row>
    <row r="18" spans="1:39" ht="12.95" customHeight="1" x14ac:dyDescent="0.25">
      <c r="A18" s="217" t="s">
        <v>113</v>
      </c>
      <c r="B18" s="239"/>
      <c r="C18" s="240"/>
      <c r="D18" s="217"/>
      <c r="E18" s="205"/>
      <c r="F18" s="206">
        <v>257.173</v>
      </c>
      <c r="G18" s="252">
        <v>56.487000000000002</v>
      </c>
      <c r="H18" s="206">
        <v>214.69</v>
      </c>
      <c r="I18" s="252">
        <v>19.085999999999999</v>
      </c>
      <c r="J18" s="206">
        <v>175.64</v>
      </c>
      <c r="K18" s="252">
        <v>72.132999999999996</v>
      </c>
      <c r="L18" s="206">
        <v>176.25200000000001</v>
      </c>
      <c r="M18" s="252">
        <v>36.886000000000003</v>
      </c>
      <c r="N18" s="206" t="s">
        <v>11</v>
      </c>
      <c r="O18" s="252"/>
      <c r="P18" s="206" t="s">
        <v>11</v>
      </c>
      <c r="Q18" s="252"/>
      <c r="R18" s="299" t="s">
        <v>11</v>
      </c>
      <c r="S18" s="252"/>
      <c r="T18" s="206" t="s">
        <v>11</v>
      </c>
      <c r="U18" s="252" t="s">
        <v>65</v>
      </c>
    </row>
    <row r="19" spans="1:39" s="280" customFormat="1" ht="14.25" customHeight="1" x14ac:dyDescent="0.25">
      <c r="A19" s="122" t="s">
        <v>177</v>
      </c>
      <c r="B19" s="278"/>
      <c r="C19" s="242"/>
      <c r="D19" s="122"/>
      <c r="E19" s="279"/>
      <c r="F19" s="177"/>
      <c r="G19" s="178"/>
      <c r="H19" s="177"/>
      <c r="I19" s="178"/>
      <c r="J19" s="177"/>
      <c r="K19" s="178"/>
      <c r="L19" s="177"/>
      <c r="M19" s="178"/>
      <c r="N19" s="177"/>
      <c r="O19" s="178"/>
      <c r="P19" s="177"/>
      <c r="Q19" s="178"/>
      <c r="R19" s="297"/>
      <c r="S19" s="178"/>
      <c r="T19" s="177"/>
      <c r="U19" s="178"/>
    </row>
    <row r="20" spans="1:39" ht="25.5" customHeight="1" x14ac:dyDescent="0.25">
      <c r="A20" s="533" t="s">
        <v>192</v>
      </c>
      <c r="B20" s="533"/>
      <c r="C20" s="533"/>
      <c r="D20" s="533"/>
      <c r="E20" s="176"/>
      <c r="F20" s="334">
        <v>153.94800000000001</v>
      </c>
      <c r="G20" s="335">
        <v>9.9570000000000007</v>
      </c>
      <c r="H20" s="334">
        <v>159.90700000000001</v>
      </c>
      <c r="I20" s="335">
        <v>2.2959999999999998</v>
      </c>
      <c r="J20" s="334">
        <v>146.28100000000001</v>
      </c>
      <c r="K20" s="335">
        <v>7.141</v>
      </c>
      <c r="L20" s="334">
        <v>143.62100000000001</v>
      </c>
      <c r="M20" s="335">
        <v>5.9740000000000002</v>
      </c>
      <c r="N20" s="334">
        <v>140.392</v>
      </c>
      <c r="O20" s="335">
        <v>7.5430000000000001</v>
      </c>
      <c r="P20" s="334">
        <v>135.54900000000001</v>
      </c>
      <c r="Q20" s="335">
        <v>5.9649999999999999</v>
      </c>
      <c r="R20" s="354">
        <v>136.29300000000001</v>
      </c>
      <c r="S20" s="335"/>
      <c r="T20" s="334">
        <v>135.91200000000001</v>
      </c>
      <c r="U20" s="335">
        <v>6.3230000000000004</v>
      </c>
    </row>
    <row r="21" spans="1:39" ht="12.95" customHeight="1" x14ac:dyDescent="0.25">
      <c r="A21" s="122"/>
      <c r="B21" s="122"/>
      <c r="C21" s="238" t="s">
        <v>73</v>
      </c>
      <c r="D21" s="154">
        <v>1940</v>
      </c>
      <c r="E21" s="176"/>
      <c r="F21" s="177">
        <v>183.626</v>
      </c>
      <c r="G21" s="178">
        <v>17.8</v>
      </c>
      <c r="H21" s="177">
        <v>186.49700000000001</v>
      </c>
      <c r="I21" s="178">
        <v>4.13</v>
      </c>
      <c r="J21" s="177">
        <v>164.61699999999999</v>
      </c>
      <c r="K21" s="178">
        <v>14.416</v>
      </c>
      <c r="L21" s="177">
        <v>170.73099999999999</v>
      </c>
      <c r="M21" s="178">
        <v>11.951000000000001</v>
      </c>
      <c r="N21" s="177">
        <v>154.74799999999999</v>
      </c>
      <c r="O21" s="178">
        <v>12.183</v>
      </c>
      <c r="P21" s="177">
        <v>150.756</v>
      </c>
      <c r="Q21" s="178">
        <v>9.875</v>
      </c>
      <c r="R21" s="297">
        <v>151.80600000000001</v>
      </c>
      <c r="S21" s="178"/>
      <c r="T21" s="177">
        <v>154.315</v>
      </c>
      <c r="U21" s="178">
        <v>11.669</v>
      </c>
    </row>
    <row r="22" spans="1:39" ht="12.95" customHeight="1" x14ac:dyDescent="0.25">
      <c r="A22" s="120"/>
      <c r="B22" s="243">
        <v>1941</v>
      </c>
      <c r="C22" s="238" t="s">
        <v>73</v>
      </c>
      <c r="D22" s="253">
        <v>1960</v>
      </c>
      <c r="E22" s="176"/>
      <c r="F22" s="177">
        <v>192.608</v>
      </c>
      <c r="G22" s="178">
        <v>31.004000000000001</v>
      </c>
      <c r="H22" s="177">
        <v>185.35900000000001</v>
      </c>
      <c r="I22" s="178">
        <v>8.0459999999999994</v>
      </c>
      <c r="J22" s="177">
        <v>149.21700000000001</v>
      </c>
      <c r="K22" s="178">
        <v>22.315999999999999</v>
      </c>
      <c r="L22" s="177">
        <v>163.07</v>
      </c>
      <c r="M22" s="178">
        <v>20.582999999999998</v>
      </c>
      <c r="N22" s="177">
        <v>198.87299999999999</v>
      </c>
      <c r="O22" s="178">
        <v>46.625999999999998</v>
      </c>
      <c r="P22" s="177">
        <v>152.13499999999999</v>
      </c>
      <c r="Q22" s="178">
        <v>20.23</v>
      </c>
      <c r="R22" s="297">
        <v>152.57300000000001</v>
      </c>
      <c r="S22" s="178"/>
      <c r="T22" s="177">
        <v>162.03</v>
      </c>
      <c r="U22" s="178">
        <v>23.637</v>
      </c>
    </row>
    <row r="23" spans="1:39" ht="12.95" customHeight="1" x14ac:dyDescent="0.25">
      <c r="A23" s="120"/>
      <c r="B23" s="154">
        <v>1961</v>
      </c>
      <c r="C23" s="238" t="s">
        <v>73</v>
      </c>
      <c r="D23" s="254">
        <v>1970</v>
      </c>
      <c r="E23" s="176"/>
      <c r="F23" s="177">
        <v>151.416</v>
      </c>
      <c r="G23" s="178">
        <v>51.408000000000001</v>
      </c>
      <c r="H23" s="177">
        <v>150.41900000000001</v>
      </c>
      <c r="I23" s="178">
        <v>8.2100000000000009</v>
      </c>
      <c r="J23" s="177">
        <v>139.131</v>
      </c>
      <c r="K23" s="178">
        <v>21.9</v>
      </c>
      <c r="L23" s="177">
        <v>139.303</v>
      </c>
      <c r="M23" s="178">
        <v>19.581</v>
      </c>
      <c r="N23" s="177">
        <v>135.47800000000001</v>
      </c>
      <c r="O23" s="178">
        <v>14.464</v>
      </c>
      <c r="P23" s="177">
        <v>133.286</v>
      </c>
      <c r="Q23" s="178">
        <v>22.367999999999999</v>
      </c>
      <c r="R23" s="297">
        <v>133.46799999999999</v>
      </c>
      <c r="S23" s="178"/>
      <c r="T23" s="177">
        <v>130.655</v>
      </c>
      <c r="U23" s="178">
        <v>21.07</v>
      </c>
    </row>
    <row r="24" spans="1:39" ht="12.95" customHeight="1" x14ac:dyDescent="0.25">
      <c r="A24" s="120"/>
      <c r="B24" s="154">
        <v>1971</v>
      </c>
      <c r="C24" s="238" t="s">
        <v>73</v>
      </c>
      <c r="D24" s="154">
        <v>1980</v>
      </c>
      <c r="E24" s="176"/>
      <c r="F24" s="177">
        <v>117.35899999999999</v>
      </c>
      <c r="G24" s="178">
        <v>12.984999999999999</v>
      </c>
      <c r="H24" s="177">
        <v>135.30799999999999</v>
      </c>
      <c r="I24" s="178">
        <v>3.3370000000000002</v>
      </c>
      <c r="J24" s="177">
        <v>130.696</v>
      </c>
      <c r="K24" s="178">
        <v>9.4260000000000002</v>
      </c>
      <c r="L24" s="177">
        <v>119.848</v>
      </c>
      <c r="M24" s="178">
        <v>8.5060000000000002</v>
      </c>
      <c r="N24" s="177">
        <v>120.854</v>
      </c>
      <c r="O24" s="178">
        <v>9.9849999999999994</v>
      </c>
      <c r="P24" s="177">
        <v>112.733</v>
      </c>
      <c r="Q24" s="178">
        <v>9.6310000000000002</v>
      </c>
      <c r="R24" s="297">
        <v>113.586</v>
      </c>
      <c r="S24" s="178"/>
      <c r="T24" s="177">
        <v>121.95</v>
      </c>
      <c r="U24" s="178">
        <v>13.423</v>
      </c>
    </row>
    <row r="25" spans="1:39" ht="12.95" customHeight="1" x14ac:dyDescent="0.25">
      <c r="A25" s="120"/>
      <c r="B25" s="154">
        <v>1981</v>
      </c>
      <c r="C25" s="238" t="s">
        <v>73</v>
      </c>
      <c r="D25" s="154">
        <v>1990</v>
      </c>
      <c r="E25" s="176"/>
      <c r="F25" s="177">
        <v>134.65899999999999</v>
      </c>
      <c r="G25" s="178">
        <v>14.507</v>
      </c>
      <c r="H25" s="177">
        <v>143.44499999999999</v>
      </c>
      <c r="I25" s="178">
        <v>6.4059999999999997</v>
      </c>
      <c r="J25" s="177">
        <v>132.90600000000001</v>
      </c>
      <c r="K25" s="178">
        <v>11.532</v>
      </c>
      <c r="L25" s="177">
        <v>127.779</v>
      </c>
      <c r="M25" s="178">
        <v>11.191000000000001</v>
      </c>
      <c r="N25" s="177">
        <v>117.8</v>
      </c>
      <c r="O25" s="178">
        <v>10.130000000000001</v>
      </c>
      <c r="P25" s="177">
        <v>130.48500000000001</v>
      </c>
      <c r="Q25" s="178">
        <v>22.076000000000001</v>
      </c>
      <c r="R25" s="297">
        <v>130.94999999999999</v>
      </c>
      <c r="S25" s="178"/>
      <c r="T25" s="177">
        <v>121.246</v>
      </c>
      <c r="U25" s="178">
        <v>12.420999999999999</v>
      </c>
    </row>
    <row r="26" spans="1:39" ht="12.95" customHeight="1" x14ac:dyDescent="0.25">
      <c r="A26" s="120"/>
      <c r="B26" s="154">
        <v>1991</v>
      </c>
      <c r="C26" s="238" t="s">
        <v>73</v>
      </c>
      <c r="D26" s="154">
        <v>2000</v>
      </c>
      <c r="E26" s="176"/>
      <c r="F26" s="177">
        <v>127.208</v>
      </c>
      <c r="G26" s="178">
        <v>16.831</v>
      </c>
      <c r="H26" s="177">
        <v>137.53700000000001</v>
      </c>
      <c r="I26" s="178">
        <v>9.3640000000000008</v>
      </c>
      <c r="J26" s="177">
        <v>133.143</v>
      </c>
      <c r="K26" s="178">
        <v>21.456</v>
      </c>
      <c r="L26" s="177">
        <v>139.559</v>
      </c>
      <c r="M26" s="178">
        <v>22.905999999999999</v>
      </c>
      <c r="N26" s="177">
        <v>116.006</v>
      </c>
      <c r="O26" s="178">
        <v>15.701000000000001</v>
      </c>
      <c r="P26" s="177">
        <v>133.607</v>
      </c>
      <c r="Q26" s="178">
        <v>12.882</v>
      </c>
      <c r="R26" s="297">
        <v>134.267</v>
      </c>
      <c r="S26" s="178"/>
      <c r="T26" s="177">
        <v>131.10900000000001</v>
      </c>
      <c r="U26" s="178">
        <v>10.679</v>
      </c>
    </row>
    <row r="27" spans="1:39" ht="12.95" customHeight="1" x14ac:dyDescent="0.25">
      <c r="A27" s="120"/>
      <c r="B27" s="154">
        <v>2001</v>
      </c>
      <c r="C27" s="238" t="s">
        <v>73</v>
      </c>
      <c r="D27" s="154">
        <v>2010</v>
      </c>
      <c r="E27" s="176"/>
      <c r="F27" s="177">
        <v>108.706</v>
      </c>
      <c r="G27" s="178">
        <v>17.527000000000001</v>
      </c>
      <c r="H27" s="177">
        <v>122.575</v>
      </c>
      <c r="I27" s="178">
        <v>6.9850000000000003</v>
      </c>
      <c r="J27" s="177">
        <v>115.477</v>
      </c>
      <c r="K27" s="178">
        <v>14.817</v>
      </c>
      <c r="L27" s="177">
        <v>99.664000000000001</v>
      </c>
      <c r="M27" s="178">
        <v>11.423999999999999</v>
      </c>
      <c r="N27" s="177">
        <v>112.729</v>
      </c>
      <c r="O27" s="178">
        <v>14.567</v>
      </c>
      <c r="P27" s="177">
        <v>105.687</v>
      </c>
      <c r="Q27" s="178">
        <v>12.865</v>
      </c>
      <c r="R27" s="297">
        <v>106.22199999999999</v>
      </c>
      <c r="S27" s="178"/>
      <c r="T27" s="177">
        <v>101.803</v>
      </c>
      <c r="U27" s="178">
        <v>10.493</v>
      </c>
    </row>
    <row r="28" spans="1:39" ht="12.95" customHeight="1" x14ac:dyDescent="0.25">
      <c r="A28" s="120"/>
      <c r="B28" s="154">
        <v>2011</v>
      </c>
      <c r="C28" s="238" t="s">
        <v>73</v>
      </c>
      <c r="D28" s="154">
        <v>2015</v>
      </c>
      <c r="E28" s="176"/>
      <c r="F28" s="177" t="s">
        <v>73</v>
      </c>
      <c r="G28" s="178"/>
      <c r="H28" s="177" t="s">
        <v>73</v>
      </c>
      <c r="I28" s="178"/>
      <c r="J28" s="177" t="s">
        <v>11</v>
      </c>
      <c r="K28" s="178" t="s">
        <v>65</v>
      </c>
      <c r="L28" s="177">
        <v>92.004000000000005</v>
      </c>
      <c r="M28" s="178">
        <v>16.899999999999999</v>
      </c>
      <c r="N28" s="177">
        <v>76.757999999999996</v>
      </c>
      <c r="O28" s="178">
        <v>21.14</v>
      </c>
      <c r="P28" s="177">
        <v>68.724999999999994</v>
      </c>
      <c r="Q28" s="178">
        <v>22.68</v>
      </c>
      <c r="R28" s="297">
        <v>69.894000000000005</v>
      </c>
      <c r="S28" s="178"/>
      <c r="T28" s="177">
        <v>76.555999999999997</v>
      </c>
      <c r="U28" s="178">
        <v>34.095999999999997</v>
      </c>
    </row>
    <row r="29" spans="1:39" ht="12.95" customHeight="1" x14ac:dyDescent="0.25">
      <c r="A29" s="217" t="s">
        <v>113</v>
      </c>
      <c r="B29" s="239"/>
      <c r="C29" s="240"/>
      <c r="D29" s="217"/>
      <c r="E29" s="205"/>
      <c r="F29" s="206">
        <v>204.06800000000001</v>
      </c>
      <c r="G29" s="252">
        <v>56.063000000000002</v>
      </c>
      <c r="H29" s="206">
        <v>166.626</v>
      </c>
      <c r="I29" s="252">
        <v>16.558</v>
      </c>
      <c r="J29" s="206">
        <v>129.72999999999999</v>
      </c>
      <c r="K29" s="252">
        <v>53.314999999999998</v>
      </c>
      <c r="L29" s="206">
        <v>116.045</v>
      </c>
      <c r="M29" s="252">
        <v>29.233000000000001</v>
      </c>
      <c r="N29" s="206" t="s">
        <v>11</v>
      </c>
      <c r="O29" s="252"/>
      <c r="P29" s="206" t="s">
        <v>11</v>
      </c>
      <c r="Q29" s="252"/>
      <c r="R29" s="299" t="s">
        <v>11</v>
      </c>
      <c r="S29" s="252"/>
      <c r="T29" s="206" t="s">
        <v>11</v>
      </c>
      <c r="U29" s="252" t="s">
        <v>65</v>
      </c>
    </row>
    <row r="30" spans="1:39" s="1" customFormat="1" x14ac:dyDescent="0.25">
      <c r="A30" s="410" t="s">
        <v>12</v>
      </c>
      <c r="R30" s="361"/>
      <c r="S30" s="203"/>
    </row>
    <row r="31" spans="1:39" x14ac:dyDescent="0.25">
      <c r="A31" s="408" t="s">
        <v>242</v>
      </c>
    </row>
    <row r="32" spans="1:39" x14ac:dyDescent="0.25">
      <c r="Y32" s="154"/>
      <c r="Z32" s="154"/>
      <c r="AA32" s="154"/>
      <c r="AB32" s="154"/>
      <c r="AC32" s="154"/>
      <c r="AD32" s="154"/>
      <c r="AE32" s="154"/>
      <c r="AF32" s="154"/>
      <c r="AG32" s="154"/>
      <c r="AH32" s="154"/>
      <c r="AI32" s="154"/>
      <c r="AJ32" s="154"/>
      <c r="AK32" s="154"/>
      <c r="AL32" s="154"/>
      <c r="AM32" s="238"/>
    </row>
    <row r="33" spans="1:1" x14ac:dyDescent="0.25">
      <c r="A33" s="229"/>
    </row>
  </sheetData>
  <mergeCells count="14">
    <mergeCell ref="A1:Y1"/>
    <mergeCell ref="A2:Y2"/>
    <mergeCell ref="A9:D9"/>
    <mergeCell ref="A20:D20"/>
    <mergeCell ref="A8:F8"/>
    <mergeCell ref="F6:U6"/>
    <mergeCell ref="F7:G7"/>
    <mergeCell ref="H7:I7"/>
    <mergeCell ref="J7:K7"/>
    <mergeCell ref="L7:M7"/>
    <mergeCell ref="N7:O7"/>
    <mergeCell ref="P7:Q7"/>
    <mergeCell ref="R7:S7"/>
    <mergeCell ref="T7:U7"/>
  </mergeCells>
  <pageMargins left="1.3779527559055118" right="1.3779527559055118" top="1.1811023622047245" bottom="1.3779527559055118" header="0.51181102362204722" footer="0.51181102362204722"/>
  <pageSetup paperSize="9" scale="90" orientation="landscape" r:id="rId1"/>
  <headerFooter alignWithMargins="0"/>
  <ignoredErrors>
    <ignoredError sqref="R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indexed="12"/>
    <pageSetUpPr fitToPage="1"/>
  </sheetPr>
  <dimension ref="A1"/>
  <sheetViews>
    <sheetView zoomScaleNormal="100" workbookViewId="0">
      <selection sqref="A1:V1"/>
    </sheetView>
  </sheetViews>
  <sheetFormatPr defaultRowHeight="12.75" x14ac:dyDescent="0.2"/>
  <cols>
    <col min="1" max="16384" width="9.140625" style="64"/>
  </cols>
  <sheetData/>
  <phoneticPr fontId="21"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tabColor rgb="FF0000FF"/>
    <pageSetUpPr fitToPage="1"/>
  </sheetPr>
  <dimension ref="A1"/>
  <sheetViews>
    <sheetView zoomScaleNormal="100" workbookViewId="0">
      <selection sqref="A1:V1"/>
    </sheetView>
  </sheetViews>
  <sheetFormatPr defaultRowHeight="12.75" x14ac:dyDescent="0.2"/>
  <cols>
    <col min="1" max="16384" width="9.140625" style="92"/>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rgb="FF00B050"/>
  </sheetPr>
  <dimension ref="A1:XEG48"/>
  <sheetViews>
    <sheetView zoomScaleNormal="100" workbookViewId="0"/>
  </sheetViews>
  <sheetFormatPr defaultRowHeight="12.75" x14ac:dyDescent="0.2"/>
  <cols>
    <col min="1" max="1" width="1.140625" style="1" customWidth="1"/>
    <col min="2" max="2" width="27.5703125" style="1" customWidth="1"/>
    <col min="3" max="5" width="1" style="1" hidden="1" customWidth="1"/>
    <col min="6" max="6" width="3.7109375" style="42" bestFit="1" customWidth="1"/>
    <col min="7" max="7" width="3.28515625" style="37" bestFit="1" customWidth="1"/>
    <col min="8" max="8" width="4.7109375" style="42" customWidth="1"/>
    <col min="9" max="9" width="4.7109375" style="37" customWidth="1"/>
    <col min="10" max="10" width="4.7109375" style="42" customWidth="1"/>
    <col min="11" max="11" width="4.7109375" style="37" customWidth="1"/>
    <col min="12" max="12" width="4.7109375" style="42" customWidth="1"/>
    <col min="13" max="13" width="4.7109375" style="37" customWidth="1"/>
    <col min="14" max="14" width="4.7109375" style="42" customWidth="1"/>
    <col min="15" max="15" width="4.7109375" style="37" customWidth="1"/>
    <col min="16" max="16" width="4.7109375" style="42" customWidth="1"/>
    <col min="17" max="17" width="4.7109375" style="37" customWidth="1"/>
    <col min="18" max="18" width="4.7109375" style="42" customWidth="1"/>
    <col min="19" max="19" width="4.7109375" style="37" customWidth="1"/>
    <col min="20" max="20" width="4.7109375" style="42" customWidth="1"/>
    <col min="21" max="21" width="4.7109375" style="37" customWidth="1"/>
    <col min="22" max="22" width="6.140625" style="42" customWidth="1"/>
    <col min="23" max="23" width="6.140625" style="37" customWidth="1"/>
    <col min="24" max="24" width="4.7109375" style="37" customWidth="1"/>
    <col min="25" max="25" width="4.7109375" style="1" customWidth="1"/>
    <col min="26" max="26" width="9.140625" style="1"/>
    <col min="27" max="32" width="0" style="1" hidden="1" customWidth="1"/>
    <col min="33" max="35" width="5.5703125" style="1" hidden="1" customWidth="1"/>
    <col min="36" max="39" width="5.5703125" style="1" customWidth="1"/>
    <col min="40" max="46" width="6.5703125" style="1" customWidth="1"/>
    <col min="47" max="16384" width="9.140625" style="1"/>
  </cols>
  <sheetData>
    <row r="1" spans="1:16361" x14ac:dyDescent="0.2">
      <c r="A1" s="92"/>
    </row>
    <row r="2" spans="1:16361" s="4" customFormat="1" x14ac:dyDescent="0.2">
      <c r="A2" s="110" t="s">
        <v>173</v>
      </c>
      <c r="B2" s="3"/>
      <c r="C2" s="3"/>
      <c r="D2" s="3"/>
      <c r="E2" s="3"/>
      <c r="F2" s="377"/>
      <c r="G2" s="378"/>
      <c r="H2" s="377"/>
      <c r="I2" s="378"/>
      <c r="J2" s="377"/>
      <c r="K2" s="378"/>
      <c r="L2" s="377"/>
      <c r="M2" s="378"/>
      <c r="N2" s="377"/>
      <c r="O2" s="378"/>
      <c r="P2" s="377"/>
      <c r="Q2" s="378"/>
      <c r="R2" s="377"/>
      <c r="S2" s="378"/>
      <c r="T2" s="377"/>
      <c r="U2" s="378"/>
      <c r="V2" s="377"/>
      <c r="W2" s="378"/>
      <c r="X2" s="378"/>
    </row>
    <row r="3" spans="1:16361" s="4" customFormat="1" x14ac:dyDescent="0.2">
      <c r="A3" s="111" t="s">
        <v>174</v>
      </c>
      <c r="F3" s="377"/>
      <c r="G3" s="378"/>
      <c r="H3" s="377"/>
      <c r="I3" s="378"/>
      <c r="J3" s="377"/>
      <c r="K3" s="378"/>
      <c r="L3" s="377"/>
      <c r="M3" s="378"/>
      <c r="N3" s="377"/>
      <c r="O3" s="378"/>
      <c r="P3" s="377"/>
      <c r="Q3" s="378"/>
      <c r="R3" s="377"/>
      <c r="S3" s="378"/>
      <c r="T3" s="377"/>
      <c r="U3" s="378"/>
      <c r="V3" s="377"/>
      <c r="W3" s="378"/>
      <c r="X3" s="378"/>
    </row>
    <row r="4" spans="1:16361" x14ac:dyDescent="0.2">
      <c r="A4" s="132"/>
      <c r="B4" s="4"/>
      <c r="C4" s="4"/>
      <c r="D4" s="4"/>
      <c r="E4" s="4"/>
    </row>
    <row r="5" spans="1:16361" ht="12.75" customHeight="1" x14ac:dyDescent="0.2">
      <c r="A5" s="530" t="s">
        <v>64</v>
      </c>
      <c r="B5" s="530"/>
      <c r="C5" s="140"/>
      <c r="D5" s="140"/>
      <c r="E5" s="140"/>
      <c r="F5" s="540" t="s">
        <v>23</v>
      </c>
      <c r="G5" s="540"/>
      <c r="H5" s="540"/>
      <c r="I5" s="540"/>
      <c r="J5" s="540"/>
      <c r="K5" s="540"/>
      <c r="L5" s="540"/>
      <c r="M5" s="540"/>
      <c r="N5" s="540"/>
      <c r="O5" s="540"/>
      <c r="P5" s="540"/>
      <c r="Q5" s="540"/>
      <c r="R5" s="540"/>
      <c r="S5" s="540"/>
      <c r="T5" s="540"/>
      <c r="U5" s="540"/>
      <c r="V5" s="540"/>
      <c r="W5" s="540"/>
      <c r="X5" s="540"/>
      <c r="Y5" s="540"/>
    </row>
    <row r="6" spans="1:16361" x14ac:dyDescent="0.2">
      <c r="A6" s="541"/>
      <c r="B6" s="541"/>
      <c r="C6" s="376"/>
      <c r="D6" s="376"/>
      <c r="E6" s="376"/>
      <c r="F6" s="540" t="s">
        <v>24</v>
      </c>
      <c r="G6" s="540"/>
      <c r="H6" s="540" t="s">
        <v>25</v>
      </c>
      <c r="I6" s="540"/>
      <c r="J6" s="540" t="s">
        <v>26</v>
      </c>
      <c r="K6" s="540"/>
      <c r="L6" s="540" t="s">
        <v>27</v>
      </c>
      <c r="M6" s="540"/>
      <c r="N6" s="540" t="s">
        <v>28</v>
      </c>
      <c r="O6" s="540"/>
      <c r="P6" s="540" t="s">
        <v>29</v>
      </c>
      <c r="Q6" s="540"/>
      <c r="R6" s="492" t="s">
        <v>92</v>
      </c>
      <c r="S6" s="492"/>
      <c r="T6" s="492" t="s">
        <v>111</v>
      </c>
      <c r="U6" s="492"/>
      <c r="V6" s="540" t="s">
        <v>113</v>
      </c>
      <c r="W6" s="540"/>
      <c r="X6" s="540" t="s">
        <v>18</v>
      </c>
      <c r="Y6" s="540"/>
    </row>
    <row r="7" spans="1:16361" ht="25.5" customHeight="1" x14ac:dyDescent="0.2">
      <c r="A7" s="538" t="s">
        <v>194</v>
      </c>
      <c r="B7" s="538"/>
      <c r="C7" s="118"/>
      <c r="D7" s="118"/>
      <c r="E7" s="118"/>
      <c r="F7" s="336">
        <v>529.28</v>
      </c>
      <c r="G7" s="337">
        <v>12.467000000000001</v>
      </c>
      <c r="H7" s="336">
        <v>284.01100000000002</v>
      </c>
      <c r="I7" s="337">
        <v>9.5310000000000006</v>
      </c>
      <c r="J7" s="336">
        <v>273.065</v>
      </c>
      <c r="K7" s="337">
        <v>9.4459999999999997</v>
      </c>
      <c r="L7" s="336">
        <v>416.26</v>
      </c>
      <c r="M7" s="337">
        <v>8.2929999999999993</v>
      </c>
      <c r="N7" s="336">
        <v>209.506</v>
      </c>
      <c r="O7" s="337">
        <v>8.0609999999999999</v>
      </c>
      <c r="P7" s="336">
        <v>97.822000000000003</v>
      </c>
      <c r="Q7" s="337">
        <v>4.992</v>
      </c>
      <c r="R7" s="336">
        <v>111.51</v>
      </c>
      <c r="S7" s="337">
        <v>4.4770000000000003</v>
      </c>
      <c r="T7" s="336">
        <v>42.247</v>
      </c>
      <c r="U7" s="337">
        <v>2.75</v>
      </c>
      <c r="V7" s="336">
        <v>7.06</v>
      </c>
      <c r="W7" s="337">
        <v>5.0439999999999996</v>
      </c>
      <c r="X7" s="336">
        <v>1970.761</v>
      </c>
      <c r="Y7" s="337">
        <v>2.9740000000000002</v>
      </c>
    </row>
    <row r="8" spans="1:16361" ht="13.5" customHeight="1" x14ac:dyDescent="0.2">
      <c r="A8" s="23" t="s">
        <v>78</v>
      </c>
      <c r="C8" s="136"/>
      <c r="D8" s="136"/>
      <c r="E8" s="136"/>
      <c r="F8" s="91">
        <v>56.341999999999999</v>
      </c>
      <c r="G8" s="113">
        <v>13.282</v>
      </c>
      <c r="H8" s="91">
        <v>14.304</v>
      </c>
      <c r="I8" s="113">
        <v>6.7190000000000003</v>
      </c>
      <c r="J8" s="91">
        <v>27.734000000000002</v>
      </c>
      <c r="K8" s="113">
        <v>9.3290000000000006</v>
      </c>
      <c r="L8" s="91">
        <v>143.857</v>
      </c>
      <c r="M8" s="113">
        <v>18.751999999999999</v>
      </c>
      <c r="N8" s="91">
        <v>24.489000000000001</v>
      </c>
      <c r="O8" s="113">
        <v>8.19</v>
      </c>
      <c r="P8" s="91">
        <v>11.837999999999999</v>
      </c>
      <c r="Q8" s="113">
        <v>4.9580000000000002</v>
      </c>
      <c r="R8" s="91">
        <v>5.492</v>
      </c>
      <c r="S8" s="113">
        <v>2.66</v>
      </c>
      <c r="T8" s="91" t="s">
        <v>11</v>
      </c>
      <c r="U8" s="113" t="s">
        <v>65</v>
      </c>
      <c r="V8" s="91">
        <v>0.68700000000000006</v>
      </c>
      <c r="W8" s="113">
        <v>0.79100000000000004</v>
      </c>
      <c r="X8" s="91">
        <v>286.14100000000002</v>
      </c>
      <c r="Y8" s="113">
        <v>27.542999999999999</v>
      </c>
    </row>
    <row r="9" spans="1:16361" ht="10.5" customHeight="1" x14ac:dyDescent="0.2">
      <c r="A9" s="23" t="s">
        <v>31</v>
      </c>
      <c r="C9" s="136"/>
      <c r="D9" s="136"/>
      <c r="E9" s="136"/>
      <c r="F9" s="91">
        <v>47.963999999999999</v>
      </c>
      <c r="G9" s="113">
        <v>12.548999999999999</v>
      </c>
      <c r="H9" s="91">
        <v>37.729999999999997</v>
      </c>
      <c r="I9" s="113">
        <v>11.041</v>
      </c>
      <c r="J9" s="91">
        <v>51.103999999999999</v>
      </c>
      <c r="K9" s="113">
        <v>12.439</v>
      </c>
      <c r="L9" s="91">
        <v>34.395000000000003</v>
      </c>
      <c r="M9" s="113">
        <v>11.009</v>
      </c>
      <c r="N9" s="91">
        <v>60.463999999999999</v>
      </c>
      <c r="O9" s="113">
        <v>12.273999999999999</v>
      </c>
      <c r="P9" s="91">
        <v>30.277999999999999</v>
      </c>
      <c r="Q9" s="113">
        <v>7.3419999999999996</v>
      </c>
      <c r="R9" s="91">
        <v>34.460999999999999</v>
      </c>
      <c r="S9" s="113">
        <v>8.1370000000000005</v>
      </c>
      <c r="T9" s="91">
        <v>9.8450000000000006</v>
      </c>
      <c r="U9" s="113">
        <v>4.6349999999999998</v>
      </c>
      <c r="V9" s="91" t="s">
        <v>73</v>
      </c>
      <c r="W9" s="113" t="s">
        <v>65</v>
      </c>
      <c r="X9" s="91">
        <v>306.24</v>
      </c>
      <c r="Y9" s="113">
        <v>29.003</v>
      </c>
      <c r="Z9" s="320"/>
      <c r="AA9" s="320"/>
      <c r="AB9" s="320"/>
      <c r="AC9" s="320"/>
      <c r="AD9" s="320"/>
    </row>
    <row r="10" spans="1:16361" ht="10.5" customHeight="1" x14ac:dyDescent="0.2">
      <c r="A10" s="23" t="s">
        <v>165</v>
      </c>
      <c r="C10" s="136"/>
      <c r="D10" s="136"/>
      <c r="E10" s="136"/>
      <c r="F10" s="91">
        <v>76.623000000000005</v>
      </c>
      <c r="G10" s="113">
        <v>14.864000000000001</v>
      </c>
      <c r="H10" s="91">
        <v>27.832000000000001</v>
      </c>
      <c r="I10" s="113">
        <v>9.4039999999999999</v>
      </c>
      <c r="J10" s="91">
        <v>21.866</v>
      </c>
      <c r="K10" s="113">
        <v>7.6509999999999998</v>
      </c>
      <c r="L10" s="91">
        <v>60.417999999999999</v>
      </c>
      <c r="M10" s="113">
        <v>13.590999999999999</v>
      </c>
      <c r="N10" s="91">
        <v>15.842000000000001</v>
      </c>
      <c r="O10" s="113">
        <v>6.0519999999999996</v>
      </c>
      <c r="P10" s="91">
        <v>10.625</v>
      </c>
      <c r="Q10" s="113">
        <v>4.4400000000000004</v>
      </c>
      <c r="R10" s="91">
        <v>3.4430000000000001</v>
      </c>
      <c r="S10" s="113">
        <v>1.425</v>
      </c>
      <c r="T10" s="91" t="s">
        <v>11</v>
      </c>
      <c r="U10" s="113" t="s">
        <v>65</v>
      </c>
      <c r="V10" s="91" t="s">
        <v>11</v>
      </c>
      <c r="W10" s="113" t="s">
        <v>65</v>
      </c>
      <c r="X10" s="91">
        <v>218.899</v>
      </c>
      <c r="Y10" s="113">
        <v>24.748000000000001</v>
      </c>
    </row>
    <row r="11" spans="1:16361" ht="10.5" customHeight="1" x14ac:dyDescent="0.2">
      <c r="A11" s="23" t="s">
        <v>166</v>
      </c>
      <c r="C11" s="136"/>
      <c r="D11" s="136"/>
      <c r="E11" s="136"/>
      <c r="F11" s="91">
        <v>34.183</v>
      </c>
      <c r="G11" s="113">
        <v>10.422000000000001</v>
      </c>
      <c r="H11" s="91">
        <v>18.111000000000001</v>
      </c>
      <c r="I11" s="113">
        <v>7.4809999999999999</v>
      </c>
      <c r="J11" s="91">
        <v>8.4420000000000002</v>
      </c>
      <c r="K11" s="113">
        <v>5.476</v>
      </c>
      <c r="L11" s="91">
        <v>10.613</v>
      </c>
      <c r="M11" s="113">
        <v>6.1470000000000002</v>
      </c>
      <c r="N11" s="91">
        <v>24.247</v>
      </c>
      <c r="O11" s="113">
        <v>8.1270000000000007</v>
      </c>
      <c r="P11" s="91">
        <v>5.4649999999999999</v>
      </c>
      <c r="Q11" s="113">
        <v>2.6779999999999999</v>
      </c>
      <c r="R11" s="91">
        <v>21.803000000000001</v>
      </c>
      <c r="S11" s="113">
        <v>7.1749999999999998</v>
      </c>
      <c r="T11" s="91">
        <v>4.3650000000000002</v>
      </c>
      <c r="U11" s="113">
        <v>3.6890000000000001</v>
      </c>
      <c r="V11" s="91" t="s">
        <v>11</v>
      </c>
      <c r="W11" s="113" t="s">
        <v>65</v>
      </c>
      <c r="X11" s="91">
        <v>128.43700000000001</v>
      </c>
      <c r="Y11" s="113">
        <v>19.372</v>
      </c>
    </row>
    <row r="12" spans="1:16361" ht="10.5" customHeight="1" x14ac:dyDescent="0.2">
      <c r="A12" s="23" t="s">
        <v>32</v>
      </c>
      <c r="C12" s="136"/>
      <c r="D12" s="136"/>
      <c r="E12" s="136"/>
      <c r="F12" s="91">
        <v>89.52</v>
      </c>
      <c r="G12" s="113">
        <v>15.095000000000001</v>
      </c>
      <c r="H12" s="91">
        <v>33.146999999999998</v>
      </c>
      <c r="I12" s="113">
        <v>9.9920000000000009</v>
      </c>
      <c r="J12" s="91">
        <v>13.89</v>
      </c>
      <c r="K12" s="113">
        <v>6.5620000000000003</v>
      </c>
      <c r="L12" s="91">
        <v>9.4429999999999996</v>
      </c>
      <c r="M12" s="113">
        <v>5.5339999999999998</v>
      </c>
      <c r="N12" s="91">
        <v>1.752</v>
      </c>
      <c r="O12" s="113">
        <v>1.2490000000000001</v>
      </c>
      <c r="P12" s="91">
        <v>1.9670000000000001</v>
      </c>
      <c r="Q12" s="113">
        <v>1.4550000000000001</v>
      </c>
      <c r="R12" s="91">
        <v>2.5880000000000001</v>
      </c>
      <c r="S12" s="113">
        <v>2.34</v>
      </c>
      <c r="T12" s="91" t="s">
        <v>11</v>
      </c>
      <c r="U12" s="113" t="s">
        <v>65</v>
      </c>
      <c r="V12" s="91" t="s">
        <v>11</v>
      </c>
      <c r="W12" s="113" t="s">
        <v>65</v>
      </c>
      <c r="X12" s="91">
        <v>152.87</v>
      </c>
      <c r="Y12" s="113">
        <v>19.800999999999998</v>
      </c>
    </row>
    <row r="13" spans="1:16361" ht="10.5" customHeight="1" x14ac:dyDescent="0.2">
      <c r="A13" s="23" t="s">
        <v>167</v>
      </c>
      <c r="C13" s="136"/>
      <c r="D13" s="136"/>
      <c r="E13" s="136"/>
      <c r="F13" s="91">
        <v>80.313000000000002</v>
      </c>
      <c r="G13" s="113">
        <v>13.625</v>
      </c>
      <c r="H13" s="91">
        <v>53.155000000000001</v>
      </c>
      <c r="I13" s="113">
        <v>11.962999999999999</v>
      </c>
      <c r="J13" s="91">
        <v>40.994</v>
      </c>
      <c r="K13" s="113">
        <v>11.099</v>
      </c>
      <c r="L13" s="91">
        <v>46.146999999999998</v>
      </c>
      <c r="M13" s="113">
        <v>12.105</v>
      </c>
      <c r="N13" s="91">
        <v>14.52</v>
      </c>
      <c r="O13" s="113">
        <v>6.3019999999999996</v>
      </c>
      <c r="P13" s="91">
        <v>5.6630000000000003</v>
      </c>
      <c r="Q13" s="113">
        <v>2.375</v>
      </c>
      <c r="R13" s="91">
        <v>11.013999999999999</v>
      </c>
      <c r="S13" s="113">
        <v>4.7249999999999996</v>
      </c>
      <c r="T13" s="91">
        <v>5.9459999999999997</v>
      </c>
      <c r="U13" s="113">
        <v>3.7749999999999999</v>
      </c>
      <c r="V13" s="91" t="s">
        <v>11</v>
      </c>
      <c r="W13" s="113" t="s">
        <v>65</v>
      </c>
      <c r="X13" s="91">
        <v>258.89</v>
      </c>
      <c r="Y13" s="113">
        <v>26.035</v>
      </c>
    </row>
    <row r="14" spans="1:16361" ht="13.5" customHeight="1" x14ac:dyDescent="0.2">
      <c r="A14" s="23" t="s">
        <v>180</v>
      </c>
      <c r="C14" s="136"/>
      <c r="D14" s="136"/>
      <c r="E14" s="136"/>
      <c r="F14" s="91">
        <v>72.926000000000002</v>
      </c>
      <c r="G14" s="113">
        <v>13.004</v>
      </c>
      <c r="H14" s="91">
        <v>35.201999999999998</v>
      </c>
      <c r="I14" s="113">
        <v>9.9649999999999999</v>
      </c>
      <c r="J14" s="91">
        <v>25.797000000000001</v>
      </c>
      <c r="K14" s="113">
        <v>9.2309999999999999</v>
      </c>
      <c r="L14" s="91">
        <v>28.867000000000001</v>
      </c>
      <c r="M14" s="113">
        <v>9.8650000000000002</v>
      </c>
      <c r="N14" s="91">
        <v>10.885</v>
      </c>
      <c r="O14" s="113">
        <v>4.9269999999999996</v>
      </c>
      <c r="P14" s="91">
        <v>6.0110000000000001</v>
      </c>
      <c r="Q14" s="113">
        <v>2.9060000000000001</v>
      </c>
      <c r="R14" s="91">
        <v>12.478</v>
      </c>
      <c r="S14" s="113">
        <v>4.1859999999999999</v>
      </c>
      <c r="T14" s="91">
        <v>4.8390000000000004</v>
      </c>
      <c r="U14" s="113">
        <v>2.9929999999999999</v>
      </c>
      <c r="V14" s="91" t="s">
        <v>11</v>
      </c>
      <c r="W14" s="113" t="s">
        <v>65</v>
      </c>
      <c r="X14" s="91">
        <v>198.32900000000001</v>
      </c>
      <c r="Y14" s="113">
        <v>22.62</v>
      </c>
    </row>
    <row r="15" spans="1:16361" ht="10.5" customHeight="1" x14ac:dyDescent="0.2">
      <c r="A15" s="23" t="s">
        <v>33</v>
      </c>
      <c r="C15" s="148"/>
      <c r="D15" s="148"/>
      <c r="E15" s="148"/>
      <c r="F15" s="91">
        <v>20.861999999999998</v>
      </c>
      <c r="G15" s="113">
        <v>7.5490000000000004</v>
      </c>
      <c r="H15" s="91">
        <v>33.941000000000003</v>
      </c>
      <c r="I15" s="113">
        <v>10.394</v>
      </c>
      <c r="J15" s="91">
        <v>50.179000000000002</v>
      </c>
      <c r="K15" s="113">
        <v>12.567</v>
      </c>
      <c r="L15" s="91">
        <v>55.7</v>
      </c>
      <c r="M15" s="113">
        <v>13.379</v>
      </c>
      <c r="N15" s="91">
        <v>39.408000000000001</v>
      </c>
      <c r="O15" s="113">
        <v>10.457000000000001</v>
      </c>
      <c r="P15" s="91">
        <v>15.035</v>
      </c>
      <c r="Q15" s="113">
        <v>5.4349999999999996</v>
      </c>
      <c r="R15" s="91">
        <v>7.2770000000000001</v>
      </c>
      <c r="S15" s="113">
        <v>3.6930000000000001</v>
      </c>
      <c r="T15" s="91">
        <v>8.0820000000000007</v>
      </c>
      <c r="U15" s="113">
        <v>4.7670000000000003</v>
      </c>
      <c r="V15" s="91" t="s">
        <v>73</v>
      </c>
      <c r="W15" s="113" t="s">
        <v>65</v>
      </c>
      <c r="X15" s="91">
        <v>230.48400000000001</v>
      </c>
      <c r="Y15" s="113">
        <v>24.934000000000001</v>
      </c>
    </row>
    <row r="16" spans="1:16361" ht="10.5" customHeight="1" x14ac:dyDescent="0.2">
      <c r="A16" s="23" t="s">
        <v>191</v>
      </c>
      <c r="B16" s="23"/>
      <c r="C16" s="23" t="s">
        <v>191</v>
      </c>
      <c r="D16" s="23" t="s">
        <v>191</v>
      </c>
      <c r="E16" s="23" t="s">
        <v>191</v>
      </c>
      <c r="F16" s="91">
        <v>8.4250000000000007</v>
      </c>
      <c r="G16" s="113">
        <v>5.4470000000000001</v>
      </c>
      <c r="H16" s="91">
        <v>12.621</v>
      </c>
      <c r="I16" s="113">
        <v>6.657</v>
      </c>
      <c r="J16" s="91">
        <v>9.5389999999999997</v>
      </c>
      <c r="K16" s="113">
        <v>5.3579999999999997</v>
      </c>
      <c r="L16" s="91">
        <v>8.7370000000000001</v>
      </c>
      <c r="M16" s="113">
        <v>5.6219999999999999</v>
      </c>
      <c r="N16" s="91">
        <v>2.0499999999999998</v>
      </c>
      <c r="O16" s="113">
        <v>2.5859999999999999</v>
      </c>
      <c r="P16" s="91" t="s">
        <v>11</v>
      </c>
      <c r="Q16" s="113" t="s">
        <v>65</v>
      </c>
      <c r="R16" s="91">
        <v>5.9809999999999999</v>
      </c>
      <c r="S16" s="113">
        <v>3.2930000000000001</v>
      </c>
      <c r="T16" s="91">
        <v>3.883</v>
      </c>
      <c r="U16" s="113">
        <v>3.601</v>
      </c>
      <c r="V16" s="91" t="s">
        <v>73</v>
      </c>
      <c r="W16" s="113" t="s">
        <v>65</v>
      </c>
      <c r="X16" s="91">
        <v>52.14</v>
      </c>
      <c r="Y16" s="113">
        <v>12.882</v>
      </c>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c r="XED16" s="23"/>
      <c r="XEE16" s="23"/>
      <c r="XEF16" s="23"/>
      <c r="XEG16" s="23"/>
    </row>
    <row r="17" spans="1:39" ht="10.5" customHeight="1" x14ac:dyDescent="0.2">
      <c r="A17" s="23" t="s">
        <v>168</v>
      </c>
      <c r="C17" s="136"/>
      <c r="D17" s="136"/>
      <c r="E17" s="136"/>
      <c r="F17" s="91">
        <v>12.077999999999999</v>
      </c>
      <c r="G17" s="113">
        <v>6.4349999999999996</v>
      </c>
      <c r="H17" s="91">
        <v>4.2569999999999997</v>
      </c>
      <c r="I17" s="113">
        <v>3.4489999999999998</v>
      </c>
      <c r="J17" s="91" t="s">
        <v>11</v>
      </c>
      <c r="K17" s="113" t="s">
        <v>65</v>
      </c>
      <c r="L17" s="91">
        <v>2.67</v>
      </c>
      <c r="M17" s="113">
        <v>2.839</v>
      </c>
      <c r="N17" s="91" t="s">
        <v>73</v>
      </c>
      <c r="O17" s="113" t="s">
        <v>65</v>
      </c>
      <c r="P17" s="91" t="s">
        <v>73</v>
      </c>
      <c r="Q17" s="113" t="s">
        <v>65</v>
      </c>
      <c r="R17" s="91" t="s">
        <v>73</v>
      </c>
      <c r="S17" s="113" t="s">
        <v>65</v>
      </c>
      <c r="T17" s="91" t="s">
        <v>73</v>
      </c>
      <c r="U17" s="113" t="s">
        <v>65</v>
      </c>
      <c r="V17" s="91" t="s">
        <v>73</v>
      </c>
      <c r="W17" s="113" t="s">
        <v>65</v>
      </c>
      <c r="X17" s="91">
        <v>21.018000000000001</v>
      </c>
      <c r="Y17" s="113">
        <v>8.234</v>
      </c>
    </row>
    <row r="18" spans="1:39" ht="10.5" customHeight="1" x14ac:dyDescent="0.2">
      <c r="A18" s="23" t="s">
        <v>169</v>
      </c>
      <c r="B18" s="64"/>
      <c r="C18" s="263"/>
      <c r="D18" s="263"/>
      <c r="E18" s="263"/>
      <c r="F18" s="91" t="s">
        <v>11</v>
      </c>
      <c r="G18" s="113" t="s">
        <v>65</v>
      </c>
      <c r="H18" s="91" t="s">
        <v>11</v>
      </c>
      <c r="I18" s="113" t="s">
        <v>65</v>
      </c>
      <c r="J18" s="91">
        <v>4.556</v>
      </c>
      <c r="K18" s="113">
        <v>4.423</v>
      </c>
      <c r="L18" s="91" t="s">
        <v>11</v>
      </c>
      <c r="M18" s="113" t="s">
        <v>65</v>
      </c>
      <c r="N18" s="91">
        <v>4.0259999999999998</v>
      </c>
      <c r="O18" s="113">
        <v>4.1890000000000001</v>
      </c>
      <c r="P18" s="91">
        <v>3.1339999999999999</v>
      </c>
      <c r="Q18" s="113">
        <v>2.69</v>
      </c>
      <c r="R18" s="91">
        <v>1.4239999999999999</v>
      </c>
      <c r="S18" s="113">
        <v>1.367</v>
      </c>
      <c r="T18" s="91" t="s">
        <v>11</v>
      </c>
      <c r="U18" s="113" t="s">
        <v>65</v>
      </c>
      <c r="V18" s="91" t="s">
        <v>73</v>
      </c>
      <c r="W18" s="113" t="s">
        <v>65</v>
      </c>
      <c r="X18" s="91">
        <v>17.864000000000001</v>
      </c>
      <c r="Y18" s="113">
        <v>7.8570000000000002</v>
      </c>
    </row>
    <row r="19" spans="1:39" ht="10.5" customHeight="1" x14ac:dyDescent="0.2">
      <c r="A19" s="31" t="s">
        <v>170</v>
      </c>
      <c r="B19" s="74"/>
      <c r="C19" s="141"/>
      <c r="D19" s="141"/>
      <c r="E19" s="141"/>
      <c r="F19" s="142">
        <v>29.684999999999999</v>
      </c>
      <c r="G19" s="143">
        <v>9.5419999999999998</v>
      </c>
      <c r="H19" s="142">
        <v>13.42</v>
      </c>
      <c r="I19" s="143">
        <v>6.665</v>
      </c>
      <c r="J19" s="142">
        <v>16.952000000000002</v>
      </c>
      <c r="K19" s="143">
        <v>7.8940000000000001</v>
      </c>
      <c r="L19" s="142">
        <v>12.118</v>
      </c>
      <c r="M19" s="143">
        <v>6.2359999999999998</v>
      </c>
      <c r="N19" s="142">
        <v>11.823</v>
      </c>
      <c r="O19" s="143">
        <v>6.1260000000000003</v>
      </c>
      <c r="P19" s="142">
        <v>6.9</v>
      </c>
      <c r="Q19" s="143">
        <v>3.786</v>
      </c>
      <c r="R19" s="142">
        <v>5.55</v>
      </c>
      <c r="S19" s="143">
        <v>3.24</v>
      </c>
      <c r="T19" s="142">
        <v>1.758</v>
      </c>
      <c r="U19" s="143">
        <v>1.6080000000000001</v>
      </c>
      <c r="V19" s="142" t="s">
        <v>11</v>
      </c>
      <c r="W19" s="143" t="s">
        <v>65</v>
      </c>
      <c r="X19" s="142">
        <v>99.45</v>
      </c>
      <c r="Y19" s="143">
        <v>17.457999999999998</v>
      </c>
    </row>
    <row r="20" spans="1:39" ht="25.5" customHeight="1" x14ac:dyDescent="0.2">
      <c r="A20" s="539" t="s">
        <v>195</v>
      </c>
      <c r="B20" s="539"/>
      <c r="C20" s="263"/>
      <c r="D20" s="263"/>
      <c r="E20" s="263"/>
      <c r="F20" s="91">
        <v>8.9499999999999993</v>
      </c>
      <c r="G20" s="113">
        <v>5.476</v>
      </c>
      <c r="H20" s="91">
        <v>3.472</v>
      </c>
      <c r="I20" s="113">
        <v>3.1230000000000002</v>
      </c>
      <c r="J20" s="91">
        <v>3.7509999999999999</v>
      </c>
      <c r="K20" s="113">
        <v>2.6890000000000001</v>
      </c>
      <c r="L20" s="91" t="s">
        <v>11</v>
      </c>
      <c r="M20" s="113" t="s">
        <v>65</v>
      </c>
      <c r="N20" s="91">
        <v>2.2120000000000002</v>
      </c>
      <c r="O20" s="113">
        <v>1.7869999999999999</v>
      </c>
      <c r="P20" s="91">
        <v>1.8540000000000001</v>
      </c>
      <c r="Q20" s="113">
        <v>1.32</v>
      </c>
      <c r="R20" s="91">
        <v>1.774</v>
      </c>
      <c r="S20" s="113">
        <v>1.2330000000000001</v>
      </c>
      <c r="T20" s="91" t="s">
        <v>73</v>
      </c>
      <c r="U20" s="113" t="s">
        <v>65</v>
      </c>
      <c r="V20" s="91" t="s">
        <v>11</v>
      </c>
      <c r="W20" s="113" t="s">
        <v>65</v>
      </c>
      <c r="X20" s="91">
        <v>23.302</v>
      </c>
      <c r="Y20" s="113">
        <v>7.4779999999999998</v>
      </c>
    </row>
    <row r="21" spans="1:39" ht="10.5" customHeight="1" x14ac:dyDescent="0.2">
      <c r="A21" s="264" t="s">
        <v>118</v>
      </c>
      <c r="C21" s="263"/>
      <c r="D21" s="263"/>
      <c r="E21" s="263"/>
      <c r="F21" s="91">
        <v>108.01300000000001</v>
      </c>
      <c r="G21" s="113">
        <v>15.000999999999999</v>
      </c>
      <c r="H21" s="91">
        <v>71.17</v>
      </c>
      <c r="I21" s="113">
        <v>12.227</v>
      </c>
      <c r="J21" s="91">
        <v>33.472999999999999</v>
      </c>
      <c r="K21" s="113">
        <v>9.1850000000000005</v>
      </c>
      <c r="L21" s="91">
        <v>36.225999999999999</v>
      </c>
      <c r="M21" s="113">
        <v>8.548</v>
      </c>
      <c r="N21" s="91">
        <v>36.003</v>
      </c>
      <c r="O21" s="113">
        <v>8.5030000000000001</v>
      </c>
      <c r="P21" s="91">
        <v>22.036000000000001</v>
      </c>
      <c r="Q21" s="113">
        <v>5.1680000000000001</v>
      </c>
      <c r="R21" s="91">
        <v>8.6069999999999993</v>
      </c>
      <c r="S21" s="113">
        <v>2.8130000000000002</v>
      </c>
      <c r="T21" s="91">
        <v>3.6930000000000001</v>
      </c>
      <c r="U21" s="113">
        <v>2.2930000000000001</v>
      </c>
      <c r="V21" s="91">
        <v>1.9750000000000001</v>
      </c>
      <c r="W21" s="113">
        <v>2.5489999999999999</v>
      </c>
      <c r="X21" s="91">
        <v>321.197</v>
      </c>
      <c r="Y21" s="113">
        <v>25.172999999999998</v>
      </c>
    </row>
    <row r="22" spans="1:39" ht="10.5" customHeight="1" x14ac:dyDescent="0.2">
      <c r="A22" s="264" t="s">
        <v>119</v>
      </c>
      <c r="C22" s="263"/>
      <c r="D22" s="263"/>
      <c r="E22" s="263"/>
      <c r="F22" s="91">
        <v>186.11</v>
      </c>
      <c r="G22" s="113">
        <v>19.594000000000001</v>
      </c>
      <c r="H22" s="91">
        <v>86.947000000000003</v>
      </c>
      <c r="I22" s="113">
        <v>14.468999999999999</v>
      </c>
      <c r="J22" s="91">
        <v>113.45099999999999</v>
      </c>
      <c r="K22" s="113">
        <v>15.723000000000001</v>
      </c>
      <c r="L22" s="91">
        <v>187.078</v>
      </c>
      <c r="M22" s="113">
        <v>18.908000000000001</v>
      </c>
      <c r="N22" s="91">
        <v>108.212</v>
      </c>
      <c r="O22" s="113">
        <v>13.702</v>
      </c>
      <c r="P22" s="91">
        <v>36.719000000000001</v>
      </c>
      <c r="Q22" s="113">
        <v>7.1150000000000002</v>
      </c>
      <c r="R22" s="91">
        <v>36.616999999999997</v>
      </c>
      <c r="S22" s="113">
        <v>7.9480000000000004</v>
      </c>
      <c r="T22" s="91">
        <v>15.824999999999999</v>
      </c>
      <c r="U22" s="113">
        <v>4.7939999999999996</v>
      </c>
      <c r="V22" s="91" t="s">
        <v>11</v>
      </c>
      <c r="W22" s="113" t="s">
        <v>65</v>
      </c>
      <c r="X22" s="91">
        <v>773.42499999999995</v>
      </c>
      <c r="Y22" s="113">
        <v>38.679000000000002</v>
      </c>
    </row>
    <row r="23" spans="1:39" ht="10.5" customHeight="1" x14ac:dyDescent="0.2">
      <c r="A23" s="264" t="s">
        <v>120</v>
      </c>
      <c r="B23" s="64"/>
      <c r="C23" s="263"/>
      <c r="D23" s="263"/>
      <c r="E23" s="263"/>
      <c r="F23" s="91">
        <v>126.483</v>
      </c>
      <c r="G23" s="113">
        <v>16.181999999999999</v>
      </c>
      <c r="H23" s="91">
        <v>65.644000000000005</v>
      </c>
      <c r="I23" s="113">
        <v>12.739000000000001</v>
      </c>
      <c r="J23" s="91">
        <v>55.776000000000003</v>
      </c>
      <c r="K23" s="113">
        <v>12.114000000000001</v>
      </c>
      <c r="L23" s="91">
        <v>110.14400000000001</v>
      </c>
      <c r="M23" s="113">
        <v>15.603</v>
      </c>
      <c r="N23" s="91">
        <v>43.116999999999997</v>
      </c>
      <c r="O23" s="113">
        <v>9.1270000000000007</v>
      </c>
      <c r="P23" s="91">
        <v>24.257999999999999</v>
      </c>
      <c r="Q23" s="113">
        <v>5.1139999999999999</v>
      </c>
      <c r="R23" s="91">
        <v>41.085999999999999</v>
      </c>
      <c r="S23" s="113">
        <v>8.5050000000000008</v>
      </c>
      <c r="T23" s="91">
        <v>14.760999999999999</v>
      </c>
      <c r="U23" s="113">
        <v>4.7990000000000004</v>
      </c>
      <c r="V23" s="91" t="s">
        <v>11</v>
      </c>
      <c r="W23" s="113" t="s">
        <v>65</v>
      </c>
      <c r="X23" s="91">
        <v>481.50799999999998</v>
      </c>
      <c r="Y23" s="113">
        <v>31.882000000000001</v>
      </c>
    </row>
    <row r="24" spans="1:39" ht="10.5" customHeight="1" x14ac:dyDescent="0.2">
      <c r="A24" s="265" t="s">
        <v>182</v>
      </c>
      <c r="B24" s="74"/>
      <c r="C24" s="141"/>
      <c r="D24" s="141"/>
      <c r="E24" s="141"/>
      <c r="F24" s="142">
        <v>98.632999999999996</v>
      </c>
      <c r="G24" s="143">
        <v>11.087</v>
      </c>
      <c r="H24" s="142">
        <v>54.121000000000002</v>
      </c>
      <c r="I24" s="143">
        <v>11.031000000000001</v>
      </c>
      <c r="J24" s="142">
        <v>64.656000000000006</v>
      </c>
      <c r="K24" s="143">
        <v>13.159000000000001</v>
      </c>
      <c r="L24" s="142">
        <v>77.48</v>
      </c>
      <c r="M24" s="143">
        <v>14.884</v>
      </c>
      <c r="N24" s="142">
        <v>19.818999999999999</v>
      </c>
      <c r="O24" s="143">
        <v>6.3380000000000001</v>
      </c>
      <c r="P24" s="142">
        <v>12.875</v>
      </c>
      <c r="Q24" s="143">
        <v>4.2350000000000003</v>
      </c>
      <c r="R24" s="142">
        <v>23.123999999999999</v>
      </c>
      <c r="S24" s="143">
        <v>4.3499999999999996</v>
      </c>
      <c r="T24" s="142">
        <v>7.968</v>
      </c>
      <c r="U24" s="143">
        <v>3.2120000000000002</v>
      </c>
      <c r="V24" s="142" t="s">
        <v>11</v>
      </c>
      <c r="W24" s="143" t="s">
        <v>65</v>
      </c>
      <c r="X24" s="142">
        <v>359.99799999999999</v>
      </c>
      <c r="Y24" s="143">
        <v>26.928999999999998</v>
      </c>
    </row>
    <row r="25" spans="1:39" s="4" customFormat="1" ht="15" customHeight="1" x14ac:dyDescent="0.2">
      <c r="A25" s="138" t="s">
        <v>83</v>
      </c>
      <c r="B25" s="138"/>
      <c r="C25" s="138"/>
      <c r="D25" s="138"/>
      <c r="E25" s="138"/>
      <c r="F25" s="455"/>
      <c r="G25" s="456"/>
      <c r="H25" s="455"/>
      <c r="I25" s="456"/>
      <c r="J25" s="455"/>
      <c r="K25" s="456"/>
      <c r="L25" s="455"/>
      <c r="M25" s="456"/>
      <c r="N25" s="455"/>
      <c r="O25" s="456"/>
      <c r="P25" s="455"/>
      <c r="Q25" s="456"/>
      <c r="R25" s="455"/>
      <c r="S25" s="457"/>
      <c r="T25" s="455"/>
      <c r="U25" s="457"/>
      <c r="V25" s="455"/>
      <c r="W25" s="457"/>
      <c r="X25" s="458"/>
    </row>
    <row r="26" spans="1:39" s="461" customFormat="1" ht="22.5" customHeight="1" x14ac:dyDescent="0.2">
      <c r="A26" s="459">
        <v>1</v>
      </c>
      <c r="B26" s="529" t="s">
        <v>287</v>
      </c>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248"/>
      <c r="AA26" s="248"/>
      <c r="AB26" s="248"/>
      <c r="AC26" s="248"/>
      <c r="AD26" s="248"/>
      <c r="AF26" s="537"/>
      <c r="AG26" s="536"/>
      <c r="AH26" s="536"/>
      <c r="AI26" s="536"/>
      <c r="AJ26" s="536"/>
      <c r="AK26" s="536"/>
      <c r="AL26" s="536"/>
      <c r="AM26" s="536"/>
    </row>
    <row r="27" spans="1:39" s="132" customFormat="1" ht="22.5" customHeight="1" x14ac:dyDescent="0.2">
      <c r="A27" s="462" t="s">
        <v>281</v>
      </c>
      <c r="B27" s="463"/>
      <c r="C27" s="438"/>
      <c r="D27" s="439"/>
      <c r="E27" s="440"/>
      <c r="F27" s="440"/>
      <c r="G27" s="440"/>
      <c r="H27" s="440"/>
      <c r="I27" s="440"/>
      <c r="J27" s="440"/>
      <c r="K27" s="440"/>
      <c r="L27" s="440"/>
      <c r="M27" s="440"/>
      <c r="N27" s="440"/>
      <c r="O27" s="440"/>
      <c r="P27" s="440"/>
      <c r="Q27" s="440"/>
      <c r="R27" s="440"/>
      <c r="S27" s="440"/>
      <c r="T27" s="440"/>
      <c r="AF27" s="537"/>
      <c r="AG27" s="536"/>
      <c r="AH27" s="536"/>
      <c r="AI27" s="536"/>
      <c r="AJ27" s="536"/>
      <c r="AK27" s="536"/>
      <c r="AL27" s="536"/>
      <c r="AM27" s="477"/>
    </row>
    <row r="28" spans="1:39" x14ac:dyDescent="0.2">
      <c r="AF28" s="432"/>
      <c r="AG28" s="336"/>
      <c r="AH28" s="336"/>
      <c r="AI28" s="336"/>
      <c r="AJ28" s="336"/>
      <c r="AK28" s="336"/>
      <c r="AL28" s="336"/>
      <c r="AM28" s="336"/>
    </row>
    <row r="29" spans="1:39" x14ac:dyDescent="0.2">
      <c r="AF29" s="23"/>
      <c r="AG29" s="336"/>
      <c r="AH29" s="336"/>
      <c r="AI29" s="336"/>
      <c r="AJ29" s="336"/>
      <c r="AK29" s="336"/>
      <c r="AL29" s="336"/>
      <c r="AM29" s="336"/>
    </row>
    <row r="30" spans="1:39" ht="15.75" customHeight="1" x14ac:dyDescent="0.2">
      <c r="AF30" s="23"/>
      <c r="AG30" s="336"/>
      <c r="AH30" s="336"/>
      <c r="AI30" s="336"/>
      <c r="AJ30" s="336"/>
      <c r="AK30" s="336"/>
      <c r="AL30" s="336"/>
      <c r="AM30" s="336"/>
    </row>
    <row r="31" spans="1:39" hidden="1" x14ac:dyDescent="0.2">
      <c r="AF31" s="23"/>
      <c r="AG31" s="336"/>
      <c r="AH31" s="336"/>
      <c r="AI31" s="336"/>
      <c r="AJ31" s="336"/>
      <c r="AK31" s="336"/>
      <c r="AL31" s="336"/>
      <c r="AM31" s="336"/>
    </row>
    <row r="32" spans="1:39" hidden="1" x14ac:dyDescent="0.2">
      <c r="AF32" s="23"/>
      <c r="AG32" s="336"/>
      <c r="AH32" s="336"/>
      <c r="AI32" s="336"/>
      <c r="AJ32" s="336"/>
      <c r="AK32" s="336"/>
      <c r="AL32" s="336"/>
      <c r="AM32" s="336"/>
    </row>
    <row r="33" spans="32:39" hidden="1" x14ac:dyDescent="0.2">
      <c r="AF33" s="23"/>
      <c r="AG33" s="336"/>
      <c r="AH33" s="336"/>
      <c r="AI33" s="336"/>
      <c r="AJ33" s="336"/>
      <c r="AK33" s="336"/>
      <c r="AL33" s="336"/>
      <c r="AM33" s="336"/>
    </row>
    <row r="34" spans="32:39" hidden="1" x14ac:dyDescent="0.2">
      <c r="AF34" s="23"/>
      <c r="AG34" s="336"/>
      <c r="AH34" s="336"/>
      <c r="AI34" s="336"/>
      <c r="AJ34" s="336"/>
      <c r="AK34" s="336"/>
      <c r="AL34" s="336"/>
      <c r="AM34" s="336"/>
    </row>
    <row r="35" spans="32:39" hidden="1" x14ac:dyDescent="0.2">
      <c r="AF35" s="23"/>
      <c r="AG35" s="336"/>
      <c r="AH35" s="336"/>
      <c r="AI35" s="336"/>
      <c r="AJ35" s="336"/>
      <c r="AK35" s="336"/>
      <c r="AL35" s="336"/>
      <c r="AM35" s="336"/>
    </row>
    <row r="36" spans="32:39" hidden="1" x14ac:dyDescent="0.2">
      <c r="AF36" s="23"/>
      <c r="AG36" s="336"/>
      <c r="AH36" s="336"/>
      <c r="AI36" s="336"/>
      <c r="AJ36" s="336"/>
      <c r="AK36" s="336"/>
      <c r="AL36" s="336"/>
      <c r="AM36" s="336"/>
    </row>
    <row r="37" spans="32:39" hidden="1" x14ac:dyDescent="0.2">
      <c r="AF37" s="23"/>
      <c r="AG37" s="336"/>
      <c r="AH37" s="336"/>
      <c r="AI37" s="336"/>
      <c r="AJ37" s="336"/>
      <c r="AK37" s="336"/>
      <c r="AL37" s="336"/>
      <c r="AM37" s="336"/>
    </row>
    <row r="38" spans="32:39" hidden="1" x14ac:dyDescent="0.2">
      <c r="AF38" s="23"/>
      <c r="AG38" s="336"/>
      <c r="AH38" s="336"/>
      <c r="AI38" s="336"/>
      <c r="AJ38" s="336"/>
      <c r="AK38" s="336"/>
      <c r="AL38" s="336"/>
      <c r="AM38" s="336"/>
    </row>
    <row r="39" spans="32:39" hidden="1" x14ac:dyDescent="0.2">
      <c r="AF39" s="23"/>
      <c r="AG39" s="336"/>
      <c r="AH39" s="336"/>
      <c r="AI39" s="336"/>
      <c r="AJ39" s="336"/>
      <c r="AK39" s="336"/>
      <c r="AL39" s="336"/>
      <c r="AM39" s="336"/>
    </row>
    <row r="40" spans="32:39" hidden="1" x14ac:dyDescent="0.2">
      <c r="AF40" s="23"/>
      <c r="AG40" s="336"/>
      <c r="AH40" s="336"/>
      <c r="AI40" s="336"/>
      <c r="AJ40" s="336"/>
      <c r="AK40" s="336"/>
      <c r="AL40" s="336"/>
      <c r="AM40" s="336"/>
    </row>
    <row r="41" spans="32:39" hidden="1" x14ac:dyDescent="0.2">
      <c r="AF41" s="433"/>
      <c r="AG41" s="336"/>
      <c r="AH41" s="336"/>
      <c r="AI41" s="336"/>
      <c r="AJ41" s="336"/>
      <c r="AK41" s="336"/>
      <c r="AL41" s="336"/>
      <c r="AM41" s="336"/>
    </row>
    <row r="42" spans="32:39" hidden="1" x14ac:dyDescent="0.2">
      <c r="AF42" s="264"/>
      <c r="AG42" s="336"/>
      <c r="AH42" s="336"/>
      <c r="AI42" s="336"/>
      <c r="AJ42" s="336"/>
      <c r="AK42" s="336"/>
      <c r="AL42" s="336"/>
      <c r="AM42" s="336"/>
    </row>
    <row r="43" spans="32:39" hidden="1" x14ac:dyDescent="0.2">
      <c r="AF43" s="264"/>
      <c r="AG43" s="336"/>
      <c r="AH43" s="336"/>
      <c r="AI43" s="336"/>
      <c r="AJ43" s="336"/>
      <c r="AK43" s="336"/>
      <c r="AL43" s="336"/>
      <c r="AM43" s="336"/>
    </row>
    <row r="44" spans="32:39" hidden="1" x14ac:dyDescent="0.2">
      <c r="AF44" s="264"/>
      <c r="AG44" s="336"/>
      <c r="AH44" s="336"/>
      <c r="AI44" s="336"/>
      <c r="AJ44" s="336"/>
      <c r="AK44" s="336"/>
      <c r="AL44" s="336"/>
      <c r="AM44" s="336"/>
    </row>
    <row r="45" spans="32:39" hidden="1" x14ac:dyDescent="0.2">
      <c r="AF45" s="264"/>
      <c r="AG45" s="336"/>
      <c r="AH45" s="336"/>
      <c r="AI45" s="336"/>
      <c r="AJ45" s="336"/>
      <c r="AK45" s="336"/>
      <c r="AL45" s="336"/>
      <c r="AM45" s="336"/>
    </row>
    <row r="46" spans="32:39" hidden="1" x14ac:dyDescent="0.2"/>
    <row r="47" spans="32:39" hidden="1" x14ac:dyDescent="0.2"/>
    <row r="48" spans="32:39" hidden="1" x14ac:dyDescent="0.2"/>
  </sheetData>
  <mergeCells count="20">
    <mergeCell ref="A7:B7"/>
    <mergeCell ref="A20:B20"/>
    <mergeCell ref="X6:Y6"/>
    <mergeCell ref="F5:Y5"/>
    <mergeCell ref="A5:B6"/>
    <mergeCell ref="F6:G6"/>
    <mergeCell ref="H6:I6"/>
    <mergeCell ref="J6:K6"/>
    <mergeCell ref="L6:M6"/>
    <mergeCell ref="N6:O6"/>
    <mergeCell ref="P6:Q6"/>
    <mergeCell ref="T6:U6"/>
    <mergeCell ref="R6:S6"/>
    <mergeCell ref="V6:W6"/>
    <mergeCell ref="B26:Y26"/>
    <mergeCell ref="AI27:AJ27"/>
    <mergeCell ref="AK27:AL27"/>
    <mergeCell ref="AF26:AF27"/>
    <mergeCell ref="AG26:AM26"/>
    <mergeCell ref="AG27:AH27"/>
  </mergeCells>
  <phoneticPr fontId="0" type="noConversion"/>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enableFormatConditionsCalculation="0">
    <tabColor rgb="FF00B050"/>
  </sheetPr>
  <dimension ref="A1:AL49"/>
  <sheetViews>
    <sheetView zoomScaleNormal="100" workbookViewId="0">
      <selection sqref="A1:V1"/>
    </sheetView>
  </sheetViews>
  <sheetFormatPr defaultRowHeight="12.75" x14ac:dyDescent="0.2"/>
  <cols>
    <col min="1" max="1" width="1" style="1" customWidth="1"/>
    <col min="2" max="2" width="18.85546875" style="1" customWidth="1"/>
    <col min="3" max="5" width="2" style="1" hidden="1" customWidth="1"/>
    <col min="6" max="6" width="4.28515625" style="43" customWidth="1"/>
    <col min="7" max="7" width="4.85546875" style="37" customWidth="1"/>
    <col min="8" max="8" width="4.28515625" style="43" customWidth="1"/>
    <col min="9" max="9" width="4.5703125" style="37" customWidth="1"/>
    <col min="10" max="10" width="4.28515625" style="43" customWidth="1"/>
    <col min="11" max="11" width="4.85546875" style="37" customWidth="1"/>
    <col min="12" max="12" width="4.28515625" style="43" customWidth="1"/>
    <col min="13" max="13" width="4.85546875" style="37" customWidth="1"/>
    <col min="14" max="14" width="4.28515625" style="43" customWidth="1"/>
    <col min="15" max="15" width="5" style="37" customWidth="1"/>
    <col min="16" max="16" width="4.28515625" style="43" customWidth="1"/>
    <col min="17" max="17" width="4.85546875" style="37" customWidth="1"/>
    <col min="18" max="18" width="5.42578125" style="43" customWidth="1"/>
    <col min="19" max="19" width="5.5703125" style="1" customWidth="1"/>
    <col min="20" max="22" width="9.140625" style="1"/>
    <col min="23" max="37" width="0" style="1" hidden="1" customWidth="1"/>
    <col min="38" max="16384" width="9.140625" style="1"/>
  </cols>
  <sheetData>
    <row r="1" spans="1:37" x14ac:dyDescent="0.2">
      <c r="A1" s="92"/>
    </row>
    <row r="2" spans="1:37" s="4" customFormat="1" x14ac:dyDescent="0.2">
      <c r="A2" s="110" t="s">
        <v>117</v>
      </c>
      <c r="B2" s="3"/>
      <c r="C2" s="3"/>
      <c r="D2" s="3"/>
      <c r="E2" s="3"/>
      <c r="F2" s="379"/>
      <c r="G2" s="378"/>
      <c r="H2" s="379"/>
      <c r="I2" s="378"/>
      <c r="J2" s="379"/>
      <c r="K2" s="378"/>
      <c r="L2" s="379"/>
      <c r="M2" s="378"/>
      <c r="N2" s="379"/>
      <c r="O2" s="378"/>
      <c r="P2" s="379"/>
      <c r="Q2" s="378"/>
      <c r="R2" s="379"/>
    </row>
    <row r="3" spans="1:37" s="4" customFormat="1" x14ac:dyDescent="0.2">
      <c r="A3" s="111" t="s">
        <v>202</v>
      </c>
      <c r="F3" s="379"/>
      <c r="G3" s="378"/>
      <c r="H3" s="379"/>
      <c r="I3" s="378"/>
      <c r="J3" s="379"/>
      <c r="K3" s="378"/>
      <c r="L3" s="379"/>
      <c r="M3" s="378"/>
      <c r="N3" s="379"/>
      <c r="O3" s="378"/>
      <c r="P3" s="379"/>
      <c r="Q3" s="378"/>
      <c r="R3" s="379"/>
    </row>
    <row r="4" spans="1:37" x14ac:dyDescent="0.2">
      <c r="A4" s="132"/>
      <c r="B4" s="4"/>
      <c r="C4" s="4"/>
      <c r="D4" s="4"/>
      <c r="E4" s="4"/>
    </row>
    <row r="5" spans="1:37" ht="12.75" customHeight="1" x14ac:dyDescent="0.2">
      <c r="A5" s="543" t="s">
        <v>108</v>
      </c>
      <c r="B5" s="543"/>
      <c r="C5" s="97" t="s">
        <v>108</v>
      </c>
      <c r="D5" s="97"/>
      <c r="E5" s="97"/>
      <c r="F5" s="492" t="s">
        <v>142</v>
      </c>
      <c r="G5" s="492"/>
      <c r="H5" s="492"/>
      <c r="I5" s="492"/>
      <c r="J5" s="492"/>
      <c r="K5" s="492"/>
      <c r="L5" s="492"/>
      <c r="M5" s="492"/>
      <c r="N5" s="492"/>
      <c r="O5" s="492"/>
      <c r="P5" s="492"/>
      <c r="Q5" s="492"/>
      <c r="R5" s="492"/>
    </row>
    <row r="6" spans="1:37" ht="24.75" customHeight="1" x14ac:dyDescent="0.2">
      <c r="A6" s="544"/>
      <c r="B6" s="544"/>
      <c r="C6" s="98"/>
      <c r="D6" s="98"/>
      <c r="E6" s="98"/>
      <c r="F6" s="502" t="s">
        <v>208</v>
      </c>
      <c r="G6" s="492"/>
      <c r="H6" s="502" t="s">
        <v>209</v>
      </c>
      <c r="I6" s="502"/>
      <c r="J6" s="502" t="s">
        <v>210</v>
      </c>
      <c r="K6" s="502"/>
      <c r="L6" s="502" t="s">
        <v>211</v>
      </c>
      <c r="M6" s="502"/>
      <c r="N6" s="502" t="s">
        <v>212</v>
      </c>
      <c r="O6" s="502"/>
      <c r="P6" s="502" t="s">
        <v>109</v>
      </c>
      <c r="Q6" s="502"/>
      <c r="R6" s="406" t="s">
        <v>72</v>
      </c>
    </row>
    <row r="7" spans="1:37" ht="15" customHeight="1" x14ac:dyDescent="0.2">
      <c r="A7" s="60" t="s">
        <v>143</v>
      </c>
      <c r="B7" s="60"/>
      <c r="C7" s="60"/>
      <c r="D7" s="60"/>
      <c r="E7" s="60"/>
      <c r="F7" s="336">
        <v>23.302</v>
      </c>
      <c r="G7" s="337">
        <v>7.4779999999999998</v>
      </c>
      <c r="H7" s="336">
        <v>321.197</v>
      </c>
      <c r="I7" s="337">
        <v>25.172999999999998</v>
      </c>
      <c r="J7" s="336">
        <v>773.42499999999995</v>
      </c>
      <c r="K7" s="337">
        <v>38.679000000000002</v>
      </c>
      <c r="L7" s="336">
        <v>481.50799999999998</v>
      </c>
      <c r="M7" s="337">
        <v>31.882000000000001</v>
      </c>
      <c r="N7" s="336">
        <v>359.99799999999999</v>
      </c>
      <c r="O7" s="337">
        <v>26.928999999999998</v>
      </c>
      <c r="P7" s="336">
        <v>1970.761</v>
      </c>
      <c r="Q7" s="337">
        <v>2.9740000000000002</v>
      </c>
      <c r="R7" s="88">
        <v>100</v>
      </c>
    </row>
    <row r="8" spans="1:37" s="15" customFormat="1" ht="10.5" customHeight="1" x14ac:dyDescent="0.2">
      <c r="A8" s="262" t="s">
        <v>121</v>
      </c>
      <c r="B8" s="59"/>
      <c r="C8" s="59"/>
      <c r="D8" s="59"/>
      <c r="E8" s="59"/>
      <c r="F8" s="88">
        <v>1.1819999999999999</v>
      </c>
      <c r="G8" s="75" t="s">
        <v>65</v>
      </c>
      <c r="H8" s="88">
        <v>16.297999999999998</v>
      </c>
      <c r="I8" s="75" t="s">
        <v>65</v>
      </c>
      <c r="J8" s="88">
        <v>39.244999999999997</v>
      </c>
      <c r="K8" s="75" t="s">
        <v>65</v>
      </c>
      <c r="L8" s="88">
        <v>24.433</v>
      </c>
      <c r="M8" s="75" t="s">
        <v>65</v>
      </c>
      <c r="N8" s="88">
        <v>18.266999999999999</v>
      </c>
      <c r="O8" s="75" t="s">
        <v>65</v>
      </c>
      <c r="P8" s="88">
        <v>100</v>
      </c>
      <c r="Q8" s="75" t="s">
        <v>65</v>
      </c>
      <c r="R8" s="88">
        <v>5.0739999999999998</v>
      </c>
      <c r="V8" s="320"/>
      <c r="W8" s="320"/>
      <c r="X8" s="320"/>
      <c r="Y8" s="320"/>
      <c r="Z8" s="320"/>
      <c r="AA8" s="320"/>
      <c r="AB8" s="320"/>
      <c r="AC8" s="320"/>
      <c r="AD8" s="320"/>
      <c r="AE8" s="320"/>
      <c r="AF8" s="320"/>
      <c r="AG8" s="320"/>
      <c r="AH8" s="320"/>
      <c r="AI8" s="320"/>
      <c r="AJ8" s="320"/>
      <c r="AK8" s="320"/>
    </row>
    <row r="9" spans="1:37" ht="10.5" customHeight="1" x14ac:dyDescent="0.2">
      <c r="A9" s="8" t="s">
        <v>203</v>
      </c>
      <c r="B9" s="8"/>
      <c r="C9" s="8"/>
      <c r="D9" s="8"/>
      <c r="E9" s="8"/>
      <c r="F9" s="82">
        <v>5.9370000000000003</v>
      </c>
      <c r="G9" s="76">
        <v>3.855</v>
      </c>
      <c r="H9" s="82">
        <v>37.173999999999999</v>
      </c>
      <c r="I9" s="76">
        <v>8.2420000000000009</v>
      </c>
      <c r="J9" s="82">
        <v>101.78400000000001</v>
      </c>
      <c r="K9" s="76">
        <v>14.021000000000001</v>
      </c>
      <c r="L9" s="82">
        <v>72.158000000000001</v>
      </c>
      <c r="M9" s="76">
        <v>12.15</v>
      </c>
      <c r="N9" s="82">
        <v>48.32</v>
      </c>
      <c r="O9" s="76">
        <v>9.7910000000000004</v>
      </c>
      <c r="P9" s="82">
        <v>266.625</v>
      </c>
      <c r="Q9" s="76">
        <v>5.5110000000000001</v>
      </c>
      <c r="R9" s="88">
        <v>13.529</v>
      </c>
      <c r="S9" s="72"/>
    </row>
    <row r="10" spans="1:37" ht="10.5" customHeight="1" x14ac:dyDescent="0.2">
      <c r="A10" s="8" t="s">
        <v>122</v>
      </c>
      <c r="B10" s="8"/>
      <c r="C10" s="8"/>
      <c r="D10" s="8"/>
      <c r="E10" s="8"/>
      <c r="F10" s="82">
        <v>2.0139999999999998</v>
      </c>
      <c r="G10" s="76">
        <v>1.5840000000000001</v>
      </c>
      <c r="H10" s="82">
        <v>7.5259999999999998</v>
      </c>
      <c r="I10" s="76">
        <v>5.0670000000000002</v>
      </c>
      <c r="J10" s="82">
        <v>28.039000000000001</v>
      </c>
      <c r="K10" s="76">
        <v>9.7100000000000009</v>
      </c>
      <c r="L10" s="82">
        <v>10.151999999999999</v>
      </c>
      <c r="M10" s="76">
        <v>4.657</v>
      </c>
      <c r="N10" s="82">
        <v>10.898999999999999</v>
      </c>
      <c r="O10" s="76">
        <v>4.91</v>
      </c>
      <c r="P10" s="82">
        <v>58.628999999999998</v>
      </c>
      <c r="Q10" s="76">
        <v>12.544</v>
      </c>
      <c r="R10" s="88">
        <v>2.9750000000000001</v>
      </c>
      <c r="S10" s="72"/>
    </row>
    <row r="11" spans="1:37" ht="10.5" customHeight="1" x14ac:dyDescent="0.2">
      <c r="A11" s="8" t="s">
        <v>123</v>
      </c>
      <c r="B11" s="8"/>
      <c r="C11" s="8"/>
      <c r="D11" s="8"/>
      <c r="E11" s="8"/>
      <c r="F11" s="82" t="s">
        <v>73</v>
      </c>
      <c r="G11" s="76" t="s">
        <v>65</v>
      </c>
      <c r="H11" s="82">
        <v>10.433</v>
      </c>
      <c r="I11" s="76">
        <v>5.9320000000000004</v>
      </c>
      <c r="J11" s="82">
        <v>24.478000000000002</v>
      </c>
      <c r="K11" s="76">
        <v>9.2850000000000001</v>
      </c>
      <c r="L11" s="82">
        <v>16.190999999999999</v>
      </c>
      <c r="M11" s="76">
        <v>6.851</v>
      </c>
      <c r="N11" s="82">
        <v>11.265000000000001</v>
      </c>
      <c r="O11" s="76">
        <v>5.0019999999999998</v>
      </c>
      <c r="P11" s="82">
        <v>63.344999999999999</v>
      </c>
      <c r="Q11" s="76">
        <v>13.067</v>
      </c>
      <c r="R11" s="88">
        <v>3.214</v>
      </c>
      <c r="S11" s="72"/>
    </row>
    <row r="12" spans="1:37" ht="10.5" customHeight="1" x14ac:dyDescent="0.2">
      <c r="A12" s="8" t="s">
        <v>124</v>
      </c>
      <c r="B12" s="8"/>
      <c r="C12" s="8"/>
      <c r="D12" s="8"/>
      <c r="E12" s="8"/>
      <c r="F12" s="82" t="s">
        <v>73</v>
      </c>
      <c r="G12" s="76" t="s">
        <v>65</v>
      </c>
      <c r="H12" s="82">
        <v>13.807</v>
      </c>
      <c r="I12" s="76">
        <v>7.0960000000000001</v>
      </c>
      <c r="J12" s="82">
        <v>34.055</v>
      </c>
      <c r="K12" s="76">
        <v>10.358000000000001</v>
      </c>
      <c r="L12" s="82">
        <v>16.809000000000001</v>
      </c>
      <c r="M12" s="76">
        <v>6.9980000000000002</v>
      </c>
      <c r="N12" s="82">
        <v>16.184000000000001</v>
      </c>
      <c r="O12" s="76">
        <v>6.6440000000000001</v>
      </c>
      <c r="P12" s="82">
        <v>80.997</v>
      </c>
      <c r="Q12" s="76">
        <v>14.374000000000001</v>
      </c>
      <c r="R12" s="88">
        <v>4.1100000000000003</v>
      </c>
      <c r="S12" s="72"/>
    </row>
    <row r="13" spans="1:37" ht="10.5" customHeight="1" x14ac:dyDescent="0.2">
      <c r="A13" s="8" t="s">
        <v>125</v>
      </c>
      <c r="B13" s="8"/>
      <c r="C13" s="8"/>
      <c r="D13" s="8"/>
      <c r="E13" s="8"/>
      <c r="F13" s="82" t="s">
        <v>11</v>
      </c>
      <c r="G13" s="76" t="s">
        <v>65</v>
      </c>
      <c r="H13" s="82">
        <v>6.8440000000000003</v>
      </c>
      <c r="I13" s="76">
        <v>4.3600000000000003</v>
      </c>
      <c r="J13" s="82">
        <v>33.206000000000003</v>
      </c>
      <c r="K13" s="76">
        <v>9.5660000000000007</v>
      </c>
      <c r="L13" s="82">
        <v>20.638999999999999</v>
      </c>
      <c r="M13" s="76">
        <v>6.8890000000000002</v>
      </c>
      <c r="N13" s="82">
        <v>18.978999999999999</v>
      </c>
      <c r="O13" s="76">
        <v>6.9210000000000003</v>
      </c>
      <c r="P13" s="82">
        <v>81.5</v>
      </c>
      <c r="Q13" s="76">
        <v>12.41</v>
      </c>
      <c r="R13" s="88">
        <v>4.1349999999999998</v>
      </c>
      <c r="S13" s="72"/>
    </row>
    <row r="14" spans="1:37" ht="10.5" customHeight="1" x14ac:dyDescent="0.2">
      <c r="A14" s="8" t="s">
        <v>126</v>
      </c>
      <c r="B14" s="8"/>
      <c r="C14" s="8"/>
      <c r="D14" s="8"/>
      <c r="E14" s="8"/>
      <c r="F14" s="82" t="s">
        <v>11</v>
      </c>
      <c r="G14" s="76" t="s">
        <v>65</v>
      </c>
      <c r="H14" s="82">
        <v>8.2430000000000003</v>
      </c>
      <c r="I14" s="76">
        <v>4.516</v>
      </c>
      <c r="J14" s="82">
        <v>14.957000000000001</v>
      </c>
      <c r="K14" s="76">
        <v>6.569</v>
      </c>
      <c r="L14" s="82">
        <v>10.744999999999999</v>
      </c>
      <c r="M14" s="76">
        <v>4.3890000000000002</v>
      </c>
      <c r="N14" s="82">
        <v>5.0910000000000002</v>
      </c>
      <c r="O14" s="76">
        <v>2.653</v>
      </c>
      <c r="P14" s="82">
        <v>40.130000000000003</v>
      </c>
      <c r="Q14" s="76">
        <v>9.1940000000000008</v>
      </c>
      <c r="R14" s="88">
        <v>2.036</v>
      </c>
      <c r="S14" s="72"/>
    </row>
    <row r="15" spans="1:37" ht="10.5" customHeight="1" x14ac:dyDescent="0.2">
      <c r="A15" s="8" t="s">
        <v>127</v>
      </c>
      <c r="B15" s="8"/>
      <c r="C15" s="8"/>
      <c r="D15" s="8"/>
      <c r="E15" s="8"/>
      <c r="F15" s="82" t="s">
        <v>11</v>
      </c>
      <c r="G15" s="76" t="s">
        <v>65</v>
      </c>
      <c r="H15" s="82">
        <v>15.585000000000001</v>
      </c>
      <c r="I15" s="76">
        <v>6.4580000000000002</v>
      </c>
      <c r="J15" s="82">
        <v>28.931000000000001</v>
      </c>
      <c r="K15" s="76">
        <v>9.18</v>
      </c>
      <c r="L15" s="82">
        <v>12.839</v>
      </c>
      <c r="M15" s="76">
        <v>6.0910000000000002</v>
      </c>
      <c r="N15" s="82">
        <v>16.018999999999998</v>
      </c>
      <c r="O15" s="76">
        <v>6.4610000000000003</v>
      </c>
      <c r="P15" s="82">
        <v>73.653000000000006</v>
      </c>
      <c r="Q15" s="76">
        <v>12.488</v>
      </c>
      <c r="R15" s="88">
        <v>3.7370000000000001</v>
      </c>
      <c r="S15" s="72"/>
    </row>
    <row r="16" spans="1:37" ht="10.5" customHeight="1" x14ac:dyDescent="0.2">
      <c r="A16" s="8" t="s">
        <v>128</v>
      </c>
      <c r="B16" s="8"/>
      <c r="C16" s="8"/>
      <c r="D16" s="8"/>
      <c r="E16" s="8"/>
      <c r="F16" s="82" t="s">
        <v>73</v>
      </c>
      <c r="G16" s="76" t="s">
        <v>65</v>
      </c>
      <c r="H16" s="82">
        <v>4.09</v>
      </c>
      <c r="I16" s="76">
        <v>2.9369999999999998</v>
      </c>
      <c r="J16" s="82">
        <v>3.2160000000000002</v>
      </c>
      <c r="K16" s="76">
        <v>3.23</v>
      </c>
      <c r="L16" s="82">
        <v>6.085</v>
      </c>
      <c r="M16" s="76">
        <v>4.4260000000000002</v>
      </c>
      <c r="N16" s="82">
        <v>1.6180000000000001</v>
      </c>
      <c r="O16" s="76">
        <v>1.3560000000000001</v>
      </c>
      <c r="P16" s="82">
        <v>15.009</v>
      </c>
      <c r="Q16" s="76">
        <v>6.3310000000000004</v>
      </c>
      <c r="R16" s="88">
        <v>0.76200000000000001</v>
      </c>
      <c r="S16" s="72"/>
    </row>
    <row r="17" spans="1:19" ht="10.5" customHeight="1" x14ac:dyDescent="0.2">
      <c r="A17" s="8" t="s">
        <v>129</v>
      </c>
      <c r="B17" s="8"/>
      <c r="C17" s="8"/>
      <c r="D17" s="8"/>
      <c r="E17" s="8"/>
      <c r="F17" s="82" t="s">
        <v>73</v>
      </c>
      <c r="G17" s="76" t="s">
        <v>65</v>
      </c>
      <c r="H17" s="82">
        <v>6.2309999999999999</v>
      </c>
      <c r="I17" s="76">
        <v>5.0990000000000002</v>
      </c>
      <c r="J17" s="82">
        <v>21.186</v>
      </c>
      <c r="K17" s="76">
        <v>9.1069999999999993</v>
      </c>
      <c r="L17" s="82">
        <v>15.805</v>
      </c>
      <c r="M17" s="76">
        <v>7.1890000000000001</v>
      </c>
      <c r="N17" s="82">
        <v>9.1890000000000001</v>
      </c>
      <c r="O17" s="76">
        <v>4.9119999999999999</v>
      </c>
      <c r="P17" s="82">
        <v>52.411000000000001</v>
      </c>
      <c r="Q17" s="76">
        <v>12.909000000000001</v>
      </c>
      <c r="R17" s="88">
        <v>2.6589999999999998</v>
      </c>
      <c r="S17" s="72"/>
    </row>
    <row r="18" spans="1:19" ht="10.5" customHeight="1" x14ac:dyDescent="0.2">
      <c r="A18" s="8" t="s">
        <v>130</v>
      </c>
      <c r="B18" s="8"/>
      <c r="C18" s="8"/>
      <c r="D18" s="8"/>
      <c r="E18" s="8"/>
      <c r="F18" s="82" t="s">
        <v>11</v>
      </c>
      <c r="G18" s="76" t="s">
        <v>65</v>
      </c>
      <c r="H18" s="82">
        <v>38.981999999999999</v>
      </c>
      <c r="I18" s="76">
        <v>10.050000000000001</v>
      </c>
      <c r="J18" s="82">
        <v>100.971</v>
      </c>
      <c r="K18" s="76">
        <v>15.996</v>
      </c>
      <c r="L18" s="82">
        <v>67.233000000000004</v>
      </c>
      <c r="M18" s="76">
        <v>12.269</v>
      </c>
      <c r="N18" s="82">
        <v>44.027000000000001</v>
      </c>
      <c r="O18" s="76">
        <v>10.037000000000001</v>
      </c>
      <c r="P18" s="82">
        <v>252.67099999999999</v>
      </c>
      <c r="Q18" s="76">
        <v>14.253</v>
      </c>
      <c r="R18" s="88">
        <v>12.821</v>
      </c>
      <c r="S18" s="72"/>
    </row>
    <row r="19" spans="1:19" ht="10.5" customHeight="1" x14ac:dyDescent="0.2">
      <c r="A19" s="8" t="s">
        <v>131</v>
      </c>
      <c r="B19" s="8"/>
      <c r="C19" s="8"/>
      <c r="D19" s="8"/>
      <c r="E19" s="8"/>
      <c r="F19" s="82" t="s">
        <v>11</v>
      </c>
      <c r="G19" s="76" t="s">
        <v>65</v>
      </c>
      <c r="H19" s="82">
        <v>15.164999999999999</v>
      </c>
      <c r="I19" s="76">
        <v>6.827</v>
      </c>
      <c r="J19" s="82">
        <v>30.239000000000001</v>
      </c>
      <c r="K19" s="76">
        <v>10.624000000000001</v>
      </c>
      <c r="L19" s="82">
        <v>26.603000000000002</v>
      </c>
      <c r="M19" s="76">
        <v>8.657</v>
      </c>
      <c r="N19" s="82">
        <v>17.853000000000002</v>
      </c>
      <c r="O19" s="76">
        <v>7.008</v>
      </c>
      <c r="P19" s="82">
        <v>92.141000000000005</v>
      </c>
      <c r="Q19" s="76">
        <v>15.555</v>
      </c>
      <c r="R19" s="88">
        <v>4.6749999999999998</v>
      </c>
      <c r="S19" s="72"/>
    </row>
    <row r="20" spans="1:19" ht="10.5" customHeight="1" x14ac:dyDescent="0.2">
      <c r="A20" s="8" t="s">
        <v>132</v>
      </c>
      <c r="B20" s="8"/>
      <c r="C20" s="8"/>
      <c r="D20" s="8"/>
      <c r="E20" s="8"/>
      <c r="F20" s="82">
        <v>5.5919999999999996</v>
      </c>
      <c r="G20" s="76">
        <v>3.78</v>
      </c>
      <c r="H20" s="82">
        <v>56.468000000000004</v>
      </c>
      <c r="I20" s="76">
        <v>11.753</v>
      </c>
      <c r="J20" s="82">
        <v>132.24799999999999</v>
      </c>
      <c r="K20" s="76">
        <v>18.12</v>
      </c>
      <c r="L20" s="82">
        <v>70.936000000000007</v>
      </c>
      <c r="M20" s="76">
        <v>13.694000000000001</v>
      </c>
      <c r="N20" s="82">
        <v>58.899000000000001</v>
      </c>
      <c r="O20" s="76">
        <v>11.592000000000001</v>
      </c>
      <c r="P20" s="82">
        <v>326.06200000000001</v>
      </c>
      <c r="Q20" s="76">
        <v>16.303000000000001</v>
      </c>
      <c r="R20" s="88">
        <v>16.545000000000002</v>
      </c>
      <c r="S20" s="72"/>
    </row>
    <row r="21" spans="1:19" ht="10.5" customHeight="1" x14ac:dyDescent="0.2">
      <c r="A21" s="8" t="s">
        <v>133</v>
      </c>
      <c r="B21" s="8"/>
      <c r="C21" s="8"/>
      <c r="D21" s="8"/>
      <c r="E21" s="8"/>
      <c r="F21" s="82" t="s">
        <v>11</v>
      </c>
      <c r="G21" s="76" t="s">
        <v>65</v>
      </c>
      <c r="H21" s="82">
        <v>15.525</v>
      </c>
      <c r="I21" s="76">
        <v>6.6</v>
      </c>
      <c r="J21" s="82">
        <v>30.088999999999999</v>
      </c>
      <c r="K21" s="76">
        <v>9.5890000000000004</v>
      </c>
      <c r="L21" s="82">
        <v>22.381</v>
      </c>
      <c r="M21" s="76">
        <v>7.2679999999999998</v>
      </c>
      <c r="N21" s="82">
        <v>7.9589999999999996</v>
      </c>
      <c r="O21" s="76">
        <v>3.36</v>
      </c>
      <c r="P21" s="82">
        <v>76.332999999999998</v>
      </c>
      <c r="Q21" s="76">
        <v>12.516</v>
      </c>
      <c r="R21" s="88">
        <v>3.8730000000000002</v>
      </c>
      <c r="S21" s="72"/>
    </row>
    <row r="22" spans="1:19" ht="10.5" customHeight="1" x14ac:dyDescent="0.2">
      <c r="A22" s="8" t="s">
        <v>134</v>
      </c>
      <c r="B22" s="8"/>
      <c r="C22" s="8"/>
      <c r="D22" s="8"/>
      <c r="E22" s="8"/>
      <c r="F22" s="82" t="s">
        <v>11</v>
      </c>
      <c r="G22" s="76" t="s">
        <v>65</v>
      </c>
      <c r="H22" s="82">
        <v>9.4610000000000003</v>
      </c>
      <c r="I22" s="76">
        <v>5.3730000000000002</v>
      </c>
      <c r="J22" s="82">
        <v>22.245999999999999</v>
      </c>
      <c r="K22" s="76">
        <v>9.3089999999999993</v>
      </c>
      <c r="L22" s="82">
        <v>18.524999999999999</v>
      </c>
      <c r="M22" s="76">
        <v>7.133</v>
      </c>
      <c r="N22" s="82">
        <v>13.343</v>
      </c>
      <c r="O22" s="76">
        <v>5.923</v>
      </c>
      <c r="P22" s="82">
        <v>65.63</v>
      </c>
      <c r="Q22" s="76">
        <v>13.522</v>
      </c>
      <c r="R22" s="88">
        <v>3.33</v>
      </c>
      <c r="S22" s="72"/>
    </row>
    <row r="23" spans="1:19" ht="10.5" customHeight="1" x14ac:dyDescent="0.2">
      <c r="A23" s="8" t="s">
        <v>135</v>
      </c>
      <c r="B23" s="8"/>
      <c r="C23" s="8"/>
      <c r="D23" s="8"/>
      <c r="E23" s="8"/>
      <c r="F23" s="82" t="s">
        <v>11</v>
      </c>
      <c r="G23" s="76" t="s">
        <v>65</v>
      </c>
      <c r="H23" s="82">
        <v>5.851</v>
      </c>
      <c r="I23" s="76">
        <v>4.42</v>
      </c>
      <c r="J23" s="82">
        <v>29.425999999999998</v>
      </c>
      <c r="K23" s="76">
        <v>10.220000000000001</v>
      </c>
      <c r="L23" s="82">
        <v>10.492000000000001</v>
      </c>
      <c r="M23" s="76">
        <v>5.2050000000000001</v>
      </c>
      <c r="N23" s="82">
        <v>12.715</v>
      </c>
      <c r="O23" s="76">
        <v>5.7009999999999996</v>
      </c>
      <c r="P23" s="82">
        <v>60.817</v>
      </c>
      <c r="Q23" s="76">
        <v>13.048999999999999</v>
      </c>
      <c r="R23" s="88">
        <v>3.0859999999999999</v>
      </c>
      <c r="S23" s="72"/>
    </row>
    <row r="24" spans="1:19" ht="10.5" customHeight="1" x14ac:dyDescent="0.2">
      <c r="A24" s="8" t="s">
        <v>136</v>
      </c>
      <c r="B24" s="8"/>
      <c r="C24" s="8"/>
      <c r="D24" s="8"/>
      <c r="E24" s="8"/>
      <c r="F24" s="82" t="s">
        <v>11</v>
      </c>
      <c r="G24" s="76" t="s">
        <v>65</v>
      </c>
      <c r="H24" s="82">
        <v>15.098000000000001</v>
      </c>
      <c r="I24" s="76">
        <v>6.915</v>
      </c>
      <c r="J24" s="82">
        <v>25.798999999999999</v>
      </c>
      <c r="K24" s="76">
        <v>8.9019999999999992</v>
      </c>
      <c r="L24" s="82">
        <v>12.57</v>
      </c>
      <c r="M24" s="76">
        <v>5.625</v>
      </c>
      <c r="N24" s="82">
        <v>13.586</v>
      </c>
      <c r="O24" s="76">
        <v>5.6790000000000003</v>
      </c>
      <c r="P24" s="82">
        <v>68.078999999999994</v>
      </c>
      <c r="Q24" s="76">
        <v>12.266</v>
      </c>
      <c r="R24" s="88">
        <v>3.4540000000000002</v>
      </c>
      <c r="S24" s="72"/>
    </row>
    <row r="25" spans="1:19" ht="10.5" customHeight="1" x14ac:dyDescent="0.2">
      <c r="A25" s="8" t="s">
        <v>137</v>
      </c>
      <c r="B25" s="8"/>
      <c r="C25" s="8"/>
      <c r="D25" s="8"/>
      <c r="E25" s="8"/>
      <c r="F25" s="82" t="s">
        <v>11</v>
      </c>
      <c r="G25" s="76" t="s">
        <v>65</v>
      </c>
      <c r="H25" s="82">
        <v>17.475999999999999</v>
      </c>
      <c r="I25" s="76">
        <v>6.9409999999999998</v>
      </c>
      <c r="J25" s="82">
        <v>29.178000000000001</v>
      </c>
      <c r="K25" s="76">
        <v>9.82</v>
      </c>
      <c r="L25" s="82">
        <v>16.812999999999999</v>
      </c>
      <c r="M25" s="76">
        <v>6.556</v>
      </c>
      <c r="N25" s="82">
        <v>14.49</v>
      </c>
      <c r="O25" s="76">
        <v>6.1420000000000003</v>
      </c>
      <c r="P25" s="82">
        <v>78.822999999999993</v>
      </c>
      <c r="Q25" s="76">
        <v>13.194000000000001</v>
      </c>
      <c r="R25" s="88">
        <v>4</v>
      </c>
      <c r="S25" s="72"/>
    </row>
    <row r="26" spans="1:19" ht="10.5" customHeight="1" x14ac:dyDescent="0.2">
      <c r="A26" s="8" t="s">
        <v>138</v>
      </c>
      <c r="B26" s="8"/>
      <c r="C26" s="8"/>
      <c r="D26" s="8"/>
      <c r="E26" s="8"/>
      <c r="F26" s="82" t="s">
        <v>11</v>
      </c>
      <c r="G26" s="76" t="s">
        <v>65</v>
      </c>
      <c r="H26" s="82">
        <v>8.2349999999999994</v>
      </c>
      <c r="I26" s="76">
        <v>3.6339999999999999</v>
      </c>
      <c r="J26" s="82">
        <v>22.815000000000001</v>
      </c>
      <c r="K26" s="76">
        <v>6.5940000000000003</v>
      </c>
      <c r="L26" s="82">
        <v>10.811999999999999</v>
      </c>
      <c r="M26" s="76">
        <v>4.2789999999999999</v>
      </c>
      <c r="N26" s="82">
        <v>11</v>
      </c>
      <c r="O26" s="76">
        <v>4.25</v>
      </c>
      <c r="P26" s="82">
        <v>54.484999999999999</v>
      </c>
      <c r="Q26" s="76">
        <v>6.6879999999999997</v>
      </c>
      <c r="R26" s="88">
        <v>2.7650000000000001</v>
      </c>
      <c r="S26" s="72"/>
    </row>
    <row r="27" spans="1:19" ht="10.5" customHeight="1" x14ac:dyDescent="0.2">
      <c r="A27" s="8" t="s">
        <v>139</v>
      </c>
      <c r="B27" s="8"/>
      <c r="C27" s="8"/>
      <c r="D27" s="8"/>
      <c r="E27" s="8"/>
      <c r="F27" s="82">
        <v>0.97299999999999998</v>
      </c>
      <c r="G27" s="76">
        <v>1.08</v>
      </c>
      <c r="H27" s="82">
        <v>8.0050000000000008</v>
      </c>
      <c r="I27" s="76">
        <v>3.6139999999999999</v>
      </c>
      <c r="J27" s="82">
        <v>14.36</v>
      </c>
      <c r="K27" s="76">
        <v>5.2030000000000003</v>
      </c>
      <c r="L27" s="82">
        <v>10.137</v>
      </c>
      <c r="M27" s="76">
        <v>4.1440000000000001</v>
      </c>
      <c r="N27" s="82">
        <v>6.8280000000000003</v>
      </c>
      <c r="O27" s="76">
        <v>2.774</v>
      </c>
      <c r="P27" s="82">
        <v>40.595999999999997</v>
      </c>
      <c r="Q27" s="76">
        <v>6.4450000000000003</v>
      </c>
      <c r="R27" s="88">
        <v>2.06</v>
      </c>
      <c r="S27" s="72"/>
    </row>
    <row r="28" spans="1:19" ht="10.5" customHeight="1" x14ac:dyDescent="0.2">
      <c r="A28" s="8" t="s">
        <v>140</v>
      </c>
      <c r="B28" s="8"/>
      <c r="C28" s="8"/>
      <c r="D28" s="8"/>
      <c r="E28" s="8"/>
      <c r="F28" s="82" t="s">
        <v>11</v>
      </c>
      <c r="G28" s="76" t="s">
        <v>65</v>
      </c>
      <c r="H28" s="82">
        <v>5.9619999999999997</v>
      </c>
      <c r="I28" s="76">
        <v>3.4969999999999999</v>
      </c>
      <c r="J28" s="82">
        <v>25.242000000000001</v>
      </c>
      <c r="K28" s="76">
        <v>7.8220000000000001</v>
      </c>
      <c r="L28" s="82">
        <v>17.904</v>
      </c>
      <c r="M28" s="76">
        <v>5.9950000000000001</v>
      </c>
      <c r="N28" s="82">
        <v>10.526999999999999</v>
      </c>
      <c r="O28" s="76">
        <v>4.2869999999999999</v>
      </c>
      <c r="P28" s="82">
        <v>59.722000000000001</v>
      </c>
      <c r="Q28" s="76">
        <v>8.9499999999999993</v>
      </c>
      <c r="R28" s="88">
        <v>3.03</v>
      </c>
      <c r="S28" s="72"/>
    </row>
    <row r="29" spans="1:19" ht="10.5" customHeight="1" x14ac:dyDescent="0.2">
      <c r="A29" s="53" t="s">
        <v>141</v>
      </c>
      <c r="B29" s="53"/>
      <c r="C29" s="53"/>
      <c r="D29" s="53"/>
      <c r="E29" s="53"/>
      <c r="F29" s="83" t="s">
        <v>11</v>
      </c>
      <c r="G29" s="79" t="s">
        <v>65</v>
      </c>
      <c r="H29" s="83">
        <v>15.035</v>
      </c>
      <c r="I29" s="79">
        <v>5.4370000000000003</v>
      </c>
      <c r="J29" s="83">
        <v>20.963000000000001</v>
      </c>
      <c r="K29" s="79">
        <v>7.4189999999999996</v>
      </c>
      <c r="L29" s="83">
        <v>15.68</v>
      </c>
      <c r="M29" s="79">
        <v>6.024</v>
      </c>
      <c r="N29" s="83">
        <v>11.205</v>
      </c>
      <c r="O29" s="79">
        <v>5.1669999999999998</v>
      </c>
      <c r="P29" s="83">
        <v>63.104999999999997</v>
      </c>
      <c r="Q29" s="79">
        <v>9.0890000000000004</v>
      </c>
      <c r="R29" s="328">
        <v>3.202</v>
      </c>
      <c r="S29" s="72"/>
    </row>
    <row r="30" spans="1:19" s="4" customFormat="1" ht="24.95" customHeight="1" x14ac:dyDescent="0.2">
      <c r="A30" s="542" t="s">
        <v>83</v>
      </c>
      <c r="B30" s="542"/>
      <c r="C30" s="542"/>
      <c r="D30" s="542"/>
      <c r="E30" s="542"/>
      <c r="F30" s="542"/>
      <c r="G30" s="542"/>
      <c r="H30" s="542"/>
      <c r="I30" s="542"/>
      <c r="J30" s="542"/>
      <c r="K30" s="542"/>
      <c r="L30" s="542"/>
      <c r="M30" s="542"/>
      <c r="N30" s="542"/>
      <c r="O30" s="542"/>
      <c r="P30" s="542"/>
      <c r="Q30" s="542"/>
      <c r="R30" s="542"/>
    </row>
    <row r="31" spans="1:19" s="449" customFormat="1" ht="22.5" customHeight="1" x14ac:dyDescent="0.2">
      <c r="A31" s="459">
        <v>1</v>
      </c>
      <c r="B31" s="529" t="s">
        <v>288</v>
      </c>
      <c r="C31" s="535"/>
      <c r="D31" s="535"/>
      <c r="E31" s="535"/>
      <c r="F31" s="535"/>
      <c r="G31" s="535"/>
      <c r="H31" s="535"/>
      <c r="I31" s="535"/>
      <c r="J31" s="535"/>
      <c r="K31" s="535"/>
      <c r="L31" s="535"/>
      <c r="M31" s="535"/>
      <c r="N31" s="535"/>
      <c r="O31" s="535"/>
      <c r="P31" s="535"/>
      <c r="Q31" s="535"/>
      <c r="R31" s="535"/>
    </row>
    <row r="32" spans="1:19" s="92" customFormat="1" x14ac:dyDescent="0.2">
      <c r="A32" s="153"/>
      <c r="B32" s="282"/>
      <c r="C32" s="157"/>
      <c r="D32" s="157"/>
      <c r="E32" s="157"/>
      <c r="F32" s="157"/>
      <c r="G32" s="157"/>
      <c r="H32" s="157"/>
      <c r="I32" s="157"/>
      <c r="J32" s="157"/>
      <c r="K32" s="157"/>
      <c r="L32" s="157"/>
      <c r="M32" s="157"/>
      <c r="N32" s="157"/>
      <c r="O32" s="157"/>
      <c r="P32" s="157"/>
      <c r="Q32" s="157"/>
      <c r="R32" s="157"/>
    </row>
    <row r="33" spans="1:18" x14ac:dyDescent="0.2">
      <c r="A33" s="216"/>
      <c r="B33" s="216"/>
      <c r="C33" s="216"/>
      <c r="D33" s="216"/>
      <c r="E33" s="216"/>
      <c r="F33" s="216"/>
      <c r="G33" s="216"/>
      <c r="H33" s="216"/>
      <c r="I33" s="216"/>
      <c r="J33" s="216"/>
      <c r="K33" s="216"/>
      <c r="L33" s="216"/>
      <c r="M33" s="216"/>
      <c r="N33" s="216"/>
      <c r="O33" s="216"/>
      <c r="P33" s="216"/>
      <c r="Q33" s="216"/>
      <c r="R33" s="216"/>
    </row>
    <row r="35" spans="1:18" hidden="1" x14ac:dyDescent="0.2"/>
    <row r="36" spans="1:18" hidden="1" x14ac:dyDescent="0.2"/>
    <row r="37" spans="1:18" hidden="1" x14ac:dyDescent="0.2"/>
    <row r="38" spans="1:18" hidden="1" x14ac:dyDescent="0.2"/>
    <row r="39" spans="1:18" hidden="1" x14ac:dyDescent="0.2"/>
    <row r="40" spans="1:18" hidden="1" x14ac:dyDescent="0.2"/>
    <row r="41" spans="1:18" hidden="1" x14ac:dyDescent="0.2"/>
    <row r="42" spans="1:18" hidden="1" x14ac:dyDescent="0.2"/>
    <row r="43" spans="1:18" hidden="1" x14ac:dyDescent="0.2"/>
    <row r="44" spans="1:18" hidden="1" x14ac:dyDescent="0.2"/>
    <row r="45" spans="1:18" hidden="1" x14ac:dyDescent="0.2"/>
    <row r="46" spans="1:18" hidden="1" x14ac:dyDescent="0.2"/>
    <row r="47" spans="1:18" hidden="1" x14ac:dyDescent="0.2"/>
    <row r="48" spans="1:18" hidden="1" x14ac:dyDescent="0.2"/>
    <row r="49" spans="1:38" hidden="1" x14ac:dyDescent="0.2">
      <c r="A49" s="258"/>
      <c r="C49" s="258"/>
      <c r="D49" s="258"/>
      <c r="E49" s="258"/>
      <c r="F49" s="259"/>
      <c r="G49" s="260"/>
      <c r="H49" s="261"/>
      <c r="I49" s="260"/>
      <c r="J49" s="261"/>
      <c r="K49" s="260"/>
      <c r="L49" s="261"/>
      <c r="M49" s="260"/>
      <c r="N49" s="261"/>
      <c r="O49" s="260"/>
      <c r="P49" s="259"/>
      <c r="Q49" s="260"/>
      <c r="R49" s="259"/>
      <c r="S49" s="258"/>
      <c r="T49" s="258"/>
      <c r="U49" s="258"/>
      <c r="V49" s="258"/>
      <c r="W49" s="258"/>
      <c r="X49" s="258"/>
      <c r="Y49" s="258"/>
      <c r="Z49" s="258"/>
      <c r="AA49" s="258"/>
      <c r="AB49" s="258"/>
      <c r="AC49" s="258"/>
      <c r="AD49" s="258"/>
      <c r="AE49" s="258"/>
      <c r="AF49" s="258"/>
      <c r="AG49" s="258"/>
      <c r="AH49" s="258"/>
      <c r="AI49" s="258"/>
      <c r="AJ49" s="258"/>
      <c r="AK49" s="258"/>
      <c r="AL49" s="258"/>
    </row>
  </sheetData>
  <mergeCells count="10">
    <mergeCell ref="A30:R30"/>
    <mergeCell ref="B31:R31"/>
    <mergeCell ref="F6:G6"/>
    <mergeCell ref="J6:K6"/>
    <mergeCell ref="A5:B6"/>
    <mergeCell ref="F5:R5"/>
    <mergeCell ref="H6:I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enableFormatConditionsCalculation="0">
    <tabColor rgb="FF00B050"/>
  </sheetPr>
  <dimension ref="A1:AM47"/>
  <sheetViews>
    <sheetView zoomScaleNormal="100" workbookViewId="0">
      <selection sqref="A1:V1"/>
    </sheetView>
  </sheetViews>
  <sheetFormatPr defaultRowHeight="12.75" x14ac:dyDescent="0.2"/>
  <cols>
    <col min="1" max="1" width="1.140625" style="1" customWidth="1"/>
    <col min="2" max="2" width="29" style="1" customWidth="1"/>
    <col min="3" max="5" width="1" style="1" hidden="1" customWidth="1"/>
    <col min="6" max="6" width="4.85546875" style="40" bestFit="1" customWidth="1"/>
    <col min="7" max="7" width="4.28515625" style="39" customWidth="1"/>
    <col min="8" max="8" width="4.5703125" style="40" customWidth="1"/>
    <col min="9" max="9" width="4.5703125" style="39" customWidth="1"/>
    <col min="10" max="10" width="5.28515625" style="40" customWidth="1"/>
    <col min="11" max="11" width="5.5703125" style="39" customWidth="1"/>
    <col min="12" max="12" width="5" style="40" customWidth="1"/>
    <col min="13" max="13" width="5" style="39" customWidth="1"/>
    <col min="14" max="14" width="5" style="40" customWidth="1"/>
    <col min="15" max="15" width="5" style="39" customWidth="1"/>
    <col min="16" max="16" width="5" style="40" customWidth="1"/>
    <col min="17" max="17" width="5" style="39" customWidth="1"/>
    <col min="18" max="18" width="5" style="40" customWidth="1"/>
    <col min="19" max="19" width="5" style="39" customWidth="1"/>
    <col min="20" max="20" width="5" style="40" customWidth="1"/>
    <col min="21" max="21" width="5" style="39" customWidth="1"/>
    <col min="22" max="22" width="5.85546875" style="40" customWidth="1"/>
    <col min="23" max="23" width="5.85546875" style="39" customWidth="1"/>
    <col min="24" max="26" width="5" style="1" customWidth="1"/>
    <col min="27" max="37" width="5" style="1" hidden="1" customWidth="1"/>
    <col min="38" max="39" width="9.140625" style="1"/>
    <col min="40" max="47" width="6" style="1" customWidth="1"/>
    <col min="48" max="16384" width="9.140625" style="1"/>
  </cols>
  <sheetData>
    <row r="1" spans="1:39" x14ac:dyDescent="0.2">
      <c r="A1" s="92"/>
    </row>
    <row r="2" spans="1:39" s="4" customFormat="1" ht="15.75" customHeight="1" x14ac:dyDescent="0.2">
      <c r="A2" s="110" t="s">
        <v>144</v>
      </c>
      <c r="B2" s="3"/>
      <c r="C2" s="3"/>
      <c r="D2" s="3"/>
      <c r="E2" s="3"/>
      <c r="F2" s="394"/>
      <c r="G2" s="395"/>
      <c r="H2" s="394"/>
      <c r="I2" s="395"/>
      <c r="J2" s="394"/>
      <c r="K2" s="395"/>
      <c r="L2" s="394"/>
      <c r="M2" s="395"/>
      <c r="N2" s="394"/>
      <c r="O2" s="395"/>
      <c r="P2" s="394"/>
      <c r="Q2" s="395"/>
      <c r="R2" s="394"/>
      <c r="S2" s="395"/>
      <c r="T2" s="394"/>
      <c r="U2" s="395"/>
      <c r="V2" s="394"/>
      <c r="W2" s="395"/>
    </row>
    <row r="3" spans="1:39" s="4" customFormat="1" ht="15.75" x14ac:dyDescent="0.2">
      <c r="A3" s="111" t="s">
        <v>145</v>
      </c>
      <c r="F3" s="394"/>
      <c r="G3" s="395"/>
      <c r="H3" s="394"/>
      <c r="I3" s="395"/>
      <c r="J3" s="394"/>
      <c r="K3" s="395"/>
      <c r="L3" s="394"/>
      <c r="M3" s="395"/>
      <c r="N3" s="394"/>
      <c r="O3" s="395"/>
      <c r="P3" s="394"/>
      <c r="Q3" s="395"/>
      <c r="R3" s="394"/>
      <c r="S3" s="395"/>
      <c r="T3" s="394"/>
      <c r="U3" s="395"/>
      <c r="V3" s="394"/>
      <c r="W3" s="395"/>
    </row>
    <row r="4" spans="1:39" x14ac:dyDescent="0.2">
      <c r="A4" s="132"/>
      <c r="B4" s="4"/>
      <c r="C4" s="4"/>
      <c r="D4" s="4"/>
      <c r="E4" s="4"/>
    </row>
    <row r="5" spans="1:39" ht="12.75" customHeight="1" x14ac:dyDescent="0.2">
      <c r="A5" s="539" t="s">
        <v>64</v>
      </c>
      <c r="B5" s="539"/>
      <c r="C5" s="11"/>
      <c r="D5" s="11"/>
      <c r="E5" s="11"/>
      <c r="F5" s="492" t="s">
        <v>23</v>
      </c>
      <c r="G5" s="492"/>
      <c r="H5" s="492"/>
      <c r="I5" s="492"/>
      <c r="J5" s="492"/>
      <c r="K5" s="492"/>
      <c r="L5" s="492"/>
      <c r="M5" s="492"/>
      <c r="N5" s="492"/>
      <c r="O5" s="492"/>
      <c r="P5" s="492"/>
      <c r="Q5" s="492"/>
      <c r="R5" s="492"/>
      <c r="S5" s="492"/>
      <c r="T5" s="492"/>
      <c r="U5" s="492"/>
      <c r="V5" s="492"/>
      <c r="W5" s="492"/>
      <c r="X5" s="492"/>
      <c r="Y5" s="492"/>
      <c r="Z5" s="429"/>
      <c r="AA5" s="429"/>
      <c r="AB5" s="429"/>
      <c r="AC5" s="429"/>
      <c r="AD5" s="429"/>
      <c r="AE5" s="429"/>
      <c r="AF5" s="429"/>
      <c r="AG5" s="429"/>
      <c r="AH5" s="429"/>
      <c r="AI5" s="429"/>
      <c r="AJ5" s="429"/>
      <c r="AK5" s="429"/>
    </row>
    <row r="6" spans="1:39" x14ac:dyDescent="0.2">
      <c r="A6" s="545"/>
      <c r="B6" s="545"/>
      <c r="C6" s="38"/>
      <c r="D6" s="38"/>
      <c r="E6" s="38"/>
      <c r="F6" s="546" t="s">
        <v>24</v>
      </c>
      <c r="G6" s="546"/>
      <c r="H6" s="546" t="s">
        <v>25</v>
      </c>
      <c r="I6" s="546"/>
      <c r="J6" s="546" t="s">
        <v>26</v>
      </c>
      <c r="K6" s="546"/>
      <c r="L6" s="546" t="s">
        <v>27</v>
      </c>
      <c r="M6" s="546"/>
      <c r="N6" s="546" t="s">
        <v>28</v>
      </c>
      <c r="O6" s="546"/>
      <c r="P6" s="546" t="s">
        <v>29</v>
      </c>
      <c r="Q6" s="546"/>
      <c r="R6" s="547" t="s">
        <v>92</v>
      </c>
      <c r="S6" s="547"/>
      <c r="T6" s="547" t="s">
        <v>111</v>
      </c>
      <c r="U6" s="547"/>
      <c r="V6" s="546" t="s">
        <v>113</v>
      </c>
      <c r="W6" s="546"/>
      <c r="X6" s="546" t="s">
        <v>18</v>
      </c>
      <c r="Y6" s="546"/>
      <c r="Z6" s="429"/>
      <c r="AA6" s="429"/>
      <c r="AB6" s="429"/>
      <c r="AC6" s="429"/>
      <c r="AD6" s="429"/>
      <c r="AE6" s="429"/>
      <c r="AF6" s="429"/>
      <c r="AG6" s="429"/>
      <c r="AH6" s="429"/>
      <c r="AI6" s="429"/>
      <c r="AJ6" s="429"/>
      <c r="AK6" s="429"/>
    </row>
    <row r="7" spans="1:39" ht="18" customHeight="1" x14ac:dyDescent="0.2">
      <c r="A7" s="60" t="s">
        <v>57</v>
      </c>
      <c r="B7" s="60"/>
      <c r="C7" s="60"/>
      <c r="D7" s="60"/>
      <c r="E7" s="60"/>
      <c r="F7" s="62">
        <v>81.216999999999999</v>
      </c>
      <c r="G7" s="84">
        <v>2.4079999999999999</v>
      </c>
      <c r="H7" s="62">
        <v>41.857999999999997</v>
      </c>
      <c r="I7" s="84">
        <v>2.0539999999999998</v>
      </c>
      <c r="J7" s="62">
        <v>42.811999999999998</v>
      </c>
      <c r="K7" s="84">
        <v>2.2080000000000002</v>
      </c>
      <c r="L7" s="62">
        <v>65.100999999999999</v>
      </c>
      <c r="M7" s="84">
        <v>2.8260000000000001</v>
      </c>
      <c r="N7" s="62">
        <v>28.539000000000001</v>
      </c>
      <c r="O7" s="84">
        <v>1.35</v>
      </c>
      <c r="P7" s="62">
        <v>13.89</v>
      </c>
      <c r="Q7" s="84">
        <v>0.89700000000000002</v>
      </c>
      <c r="R7" s="62">
        <v>18.635000000000002</v>
      </c>
      <c r="S7" s="84">
        <v>0.89900000000000002</v>
      </c>
      <c r="T7" s="62">
        <v>6.85</v>
      </c>
      <c r="U7" s="84">
        <v>0.72199999999999998</v>
      </c>
      <c r="V7" s="62">
        <v>0.80400000000000005</v>
      </c>
      <c r="W7" s="84">
        <v>0.7</v>
      </c>
      <c r="X7" s="62">
        <v>299.70600000000002</v>
      </c>
      <c r="Y7" s="84">
        <v>4.07</v>
      </c>
      <c r="Z7" s="434"/>
      <c r="AA7" s="434"/>
      <c r="AB7" s="434"/>
      <c r="AC7" s="434"/>
      <c r="AD7" s="434"/>
      <c r="AE7" s="434"/>
      <c r="AF7" s="434"/>
      <c r="AG7" s="434"/>
      <c r="AH7" s="434"/>
      <c r="AI7" s="434"/>
      <c r="AJ7" s="434"/>
      <c r="AK7" s="434"/>
    </row>
    <row r="8" spans="1:39" ht="10.5" customHeight="1" x14ac:dyDescent="0.2">
      <c r="A8" s="120" t="s">
        <v>78</v>
      </c>
      <c r="B8" s="327"/>
      <c r="C8" s="13"/>
      <c r="D8" s="13"/>
      <c r="E8" s="13"/>
      <c r="F8" s="112">
        <v>5.7709999999999999</v>
      </c>
      <c r="G8" s="121">
        <v>1.425</v>
      </c>
      <c r="H8" s="112">
        <v>1.4219999999999999</v>
      </c>
      <c r="I8" s="121">
        <v>0.76300000000000001</v>
      </c>
      <c r="J8" s="112">
        <v>3.7490000000000001</v>
      </c>
      <c r="K8" s="121">
        <v>1.3009999999999999</v>
      </c>
      <c r="L8" s="112">
        <v>20.780999999999999</v>
      </c>
      <c r="M8" s="121">
        <v>2.8090000000000002</v>
      </c>
      <c r="N8" s="112">
        <v>3.052</v>
      </c>
      <c r="O8" s="121">
        <v>1.044</v>
      </c>
      <c r="P8" s="112">
        <v>1.5409999999999999</v>
      </c>
      <c r="Q8" s="121">
        <v>0.72599999999999998</v>
      </c>
      <c r="R8" s="112">
        <v>0.58499999999999996</v>
      </c>
      <c r="S8" s="121">
        <v>0.34</v>
      </c>
      <c r="T8" s="112" t="s">
        <v>11</v>
      </c>
      <c r="U8" s="121" t="s">
        <v>65</v>
      </c>
      <c r="V8" s="112">
        <v>0.05</v>
      </c>
      <c r="W8" s="121">
        <v>5.8999999999999997E-2</v>
      </c>
      <c r="X8" s="112">
        <v>37.1</v>
      </c>
      <c r="Y8" s="121">
        <v>3.7320000000000002</v>
      </c>
      <c r="Z8" s="121"/>
      <c r="AA8" s="121"/>
      <c r="AB8" s="121"/>
      <c r="AC8" s="121"/>
      <c r="AD8" s="121"/>
      <c r="AE8" s="121"/>
      <c r="AF8" s="121"/>
      <c r="AG8" s="121"/>
      <c r="AH8" s="121"/>
      <c r="AI8" s="121"/>
      <c r="AJ8" s="121"/>
      <c r="AK8" s="121"/>
      <c r="AM8" s="120"/>
    </row>
    <row r="9" spans="1:39" ht="10.5" customHeight="1" x14ac:dyDescent="0.2">
      <c r="A9" s="120" t="s">
        <v>31</v>
      </c>
      <c r="B9" s="232"/>
      <c r="C9" s="13"/>
      <c r="D9" s="13"/>
      <c r="E9" s="13"/>
      <c r="F9" s="41">
        <v>6.8220000000000001</v>
      </c>
      <c r="G9" s="85">
        <v>1.728</v>
      </c>
      <c r="H9" s="41">
        <v>4.835</v>
      </c>
      <c r="I9" s="85">
        <v>1.518</v>
      </c>
      <c r="J9" s="41">
        <v>7.9290000000000003</v>
      </c>
      <c r="K9" s="85">
        <v>2.09</v>
      </c>
      <c r="L9" s="41">
        <v>5.0049999999999999</v>
      </c>
      <c r="M9" s="85">
        <v>1.6830000000000001</v>
      </c>
      <c r="N9" s="41">
        <v>7.8120000000000003</v>
      </c>
      <c r="O9" s="85">
        <v>1.5980000000000001</v>
      </c>
      <c r="P9" s="41">
        <v>4.4379999999999997</v>
      </c>
      <c r="Q9" s="85">
        <v>1.0820000000000001</v>
      </c>
      <c r="R9" s="41">
        <v>5.4359999999999999</v>
      </c>
      <c r="S9" s="85">
        <v>1.306</v>
      </c>
      <c r="T9" s="41">
        <v>1.59</v>
      </c>
      <c r="U9" s="85">
        <v>0.76900000000000002</v>
      </c>
      <c r="V9" s="41" t="s">
        <v>73</v>
      </c>
      <c r="W9" s="85" t="s">
        <v>65</v>
      </c>
      <c r="X9" s="41">
        <v>43.866999999999997</v>
      </c>
      <c r="Y9" s="85">
        <v>4.2869999999999999</v>
      </c>
      <c r="Z9" s="85"/>
      <c r="AA9" s="85"/>
      <c r="AB9" s="85"/>
      <c r="AC9" s="85"/>
      <c r="AD9" s="85"/>
      <c r="AE9" s="85"/>
      <c r="AF9" s="85"/>
      <c r="AG9" s="85"/>
      <c r="AH9" s="85"/>
      <c r="AI9" s="85"/>
      <c r="AJ9" s="85"/>
      <c r="AK9" s="85"/>
      <c r="AM9" s="120"/>
    </row>
    <row r="10" spans="1:39" ht="10.5" customHeight="1" x14ac:dyDescent="0.2">
      <c r="A10" s="120" t="s">
        <v>165</v>
      </c>
      <c r="B10" s="232"/>
      <c r="C10" s="13"/>
      <c r="D10" s="13"/>
      <c r="E10" s="13"/>
      <c r="F10" s="41">
        <v>9.3000000000000007</v>
      </c>
      <c r="G10" s="85">
        <v>1.867</v>
      </c>
      <c r="H10" s="41">
        <v>3.54</v>
      </c>
      <c r="I10" s="85">
        <v>1.36</v>
      </c>
      <c r="J10" s="41">
        <v>2.9039999999999999</v>
      </c>
      <c r="K10" s="85">
        <v>1.075</v>
      </c>
      <c r="L10" s="41">
        <v>8.8379999999999992</v>
      </c>
      <c r="M10" s="85">
        <v>2.0409999999999999</v>
      </c>
      <c r="N10" s="41">
        <v>2.1629999999999998</v>
      </c>
      <c r="O10" s="85">
        <v>0.879</v>
      </c>
      <c r="P10" s="41">
        <v>1.403</v>
      </c>
      <c r="Q10" s="85">
        <v>0.61399999999999999</v>
      </c>
      <c r="R10" s="41">
        <v>0.32900000000000001</v>
      </c>
      <c r="S10" s="85">
        <v>0.14199999999999999</v>
      </c>
      <c r="T10" s="41" t="s">
        <v>11</v>
      </c>
      <c r="U10" s="85" t="s">
        <v>65</v>
      </c>
      <c r="V10" s="41" t="s">
        <v>11</v>
      </c>
      <c r="W10" s="85" t="s">
        <v>65</v>
      </c>
      <c r="X10" s="41">
        <v>28.704999999999998</v>
      </c>
      <c r="Y10" s="85">
        <v>3.4409999999999998</v>
      </c>
      <c r="Z10" s="85"/>
      <c r="AA10" s="85"/>
      <c r="AB10" s="85"/>
      <c r="AC10" s="85"/>
      <c r="AD10" s="85"/>
      <c r="AE10" s="85"/>
      <c r="AF10" s="85"/>
      <c r="AG10" s="85"/>
      <c r="AH10" s="85"/>
      <c r="AI10" s="85"/>
      <c r="AJ10" s="85"/>
      <c r="AK10" s="85"/>
      <c r="AM10" s="120"/>
    </row>
    <row r="11" spans="1:39" ht="10.5" customHeight="1" x14ac:dyDescent="0.2">
      <c r="A11" s="120" t="s">
        <v>166</v>
      </c>
      <c r="B11" s="232"/>
      <c r="C11" s="13"/>
      <c r="D11" s="13"/>
      <c r="E11" s="13"/>
      <c r="F11" s="41">
        <v>5.2249999999999996</v>
      </c>
      <c r="G11" s="85">
        <v>1.5549999999999999</v>
      </c>
      <c r="H11" s="41">
        <v>2.4710000000000001</v>
      </c>
      <c r="I11" s="85">
        <v>1.1220000000000001</v>
      </c>
      <c r="J11" s="41">
        <v>1.3480000000000001</v>
      </c>
      <c r="K11" s="85">
        <v>0.90200000000000002</v>
      </c>
      <c r="L11" s="41">
        <v>1.819</v>
      </c>
      <c r="M11" s="85">
        <v>1.095</v>
      </c>
      <c r="N11" s="41">
        <v>3.5539999999999998</v>
      </c>
      <c r="O11" s="85">
        <v>1.2030000000000001</v>
      </c>
      <c r="P11" s="41">
        <v>0.78900000000000003</v>
      </c>
      <c r="Q11" s="85">
        <v>0.40899999999999997</v>
      </c>
      <c r="R11" s="41">
        <v>3.5939999999999999</v>
      </c>
      <c r="S11" s="85">
        <v>1.1850000000000001</v>
      </c>
      <c r="T11" s="41">
        <v>0.64700000000000002</v>
      </c>
      <c r="U11" s="85">
        <v>0.53700000000000003</v>
      </c>
      <c r="V11" s="41" t="s">
        <v>11</v>
      </c>
      <c r="W11" s="85" t="s">
        <v>65</v>
      </c>
      <c r="X11" s="41">
        <v>19.556000000000001</v>
      </c>
      <c r="Y11" s="85">
        <v>3.0049999999999999</v>
      </c>
      <c r="Z11" s="85"/>
      <c r="AA11" s="85"/>
      <c r="AB11" s="85"/>
      <c r="AC11" s="85"/>
      <c r="AD11" s="85"/>
      <c r="AE11" s="85"/>
      <c r="AF11" s="85"/>
      <c r="AG11" s="85"/>
      <c r="AH11" s="85"/>
      <c r="AI11" s="85"/>
      <c r="AJ11" s="85"/>
      <c r="AK11" s="85"/>
      <c r="AM11" s="320"/>
    </row>
    <row r="12" spans="1:39" ht="10.5" customHeight="1" x14ac:dyDescent="0.2">
      <c r="A12" s="120" t="s">
        <v>32</v>
      </c>
      <c r="B12" s="232"/>
      <c r="C12" s="13"/>
      <c r="D12" s="13"/>
      <c r="E12" s="13"/>
      <c r="F12" s="41">
        <v>13.827999999999999</v>
      </c>
      <c r="G12" s="85">
        <v>2.2650000000000001</v>
      </c>
      <c r="H12" s="41">
        <v>4.6609999999999996</v>
      </c>
      <c r="I12" s="85">
        <v>1.452</v>
      </c>
      <c r="J12" s="41">
        <v>2.3130000000000002</v>
      </c>
      <c r="K12" s="85">
        <v>1.153</v>
      </c>
      <c r="L12" s="41">
        <v>1.57</v>
      </c>
      <c r="M12" s="85">
        <v>0.92700000000000005</v>
      </c>
      <c r="N12" s="41">
        <v>0.36499999999999999</v>
      </c>
      <c r="O12" s="85">
        <v>0.27500000000000002</v>
      </c>
      <c r="P12" s="41">
        <v>0.28599999999999998</v>
      </c>
      <c r="Q12" s="85">
        <v>0.21099999999999999</v>
      </c>
      <c r="R12" s="41">
        <v>0.43</v>
      </c>
      <c r="S12" s="85">
        <v>0.41399999999999998</v>
      </c>
      <c r="T12" s="41" t="s">
        <v>11</v>
      </c>
      <c r="U12" s="85" t="s">
        <v>65</v>
      </c>
      <c r="V12" s="41" t="s">
        <v>11</v>
      </c>
      <c r="W12" s="85" t="s">
        <v>65</v>
      </c>
      <c r="X12" s="41">
        <v>23.507000000000001</v>
      </c>
      <c r="Y12" s="85">
        <v>3.0379999999999998</v>
      </c>
      <c r="Z12" s="85"/>
      <c r="AA12" s="85"/>
      <c r="AB12" s="85"/>
      <c r="AC12" s="85"/>
      <c r="AD12" s="85"/>
      <c r="AE12" s="85"/>
      <c r="AF12" s="85"/>
      <c r="AG12" s="85"/>
      <c r="AH12" s="85"/>
      <c r="AI12" s="85"/>
      <c r="AJ12" s="85"/>
      <c r="AK12" s="85"/>
      <c r="AM12" s="120"/>
    </row>
    <row r="13" spans="1:39" ht="10.5" customHeight="1" x14ac:dyDescent="0.2">
      <c r="A13" s="120" t="s">
        <v>167</v>
      </c>
      <c r="B13" s="232"/>
      <c r="C13" s="13"/>
      <c r="D13" s="13"/>
      <c r="E13" s="13"/>
      <c r="F13" s="41">
        <v>15.013</v>
      </c>
      <c r="G13" s="85">
        <v>2.3839999999999999</v>
      </c>
      <c r="H13" s="41">
        <v>9.7579999999999991</v>
      </c>
      <c r="I13" s="85">
        <v>2.2709999999999999</v>
      </c>
      <c r="J13" s="41">
        <v>7.9660000000000002</v>
      </c>
      <c r="K13" s="85">
        <v>2.274</v>
      </c>
      <c r="L13" s="41">
        <v>8.2940000000000005</v>
      </c>
      <c r="M13" s="85">
        <v>2.222</v>
      </c>
      <c r="N13" s="41">
        <v>2.4750000000000001</v>
      </c>
      <c r="O13" s="85">
        <v>1.097</v>
      </c>
      <c r="P13" s="41">
        <v>1.248</v>
      </c>
      <c r="Q13" s="85">
        <v>0.53100000000000003</v>
      </c>
      <c r="R13" s="41">
        <v>2.2829999999999999</v>
      </c>
      <c r="S13" s="85">
        <v>0.94599999999999995</v>
      </c>
      <c r="T13" s="41">
        <v>1.254</v>
      </c>
      <c r="U13" s="85">
        <v>0.8</v>
      </c>
      <c r="V13" s="41" t="s">
        <v>11</v>
      </c>
      <c r="W13" s="85" t="s">
        <v>65</v>
      </c>
      <c r="X13" s="41">
        <v>48.331000000000003</v>
      </c>
      <c r="Y13" s="85">
        <v>4.8780000000000001</v>
      </c>
      <c r="Z13" s="85"/>
      <c r="AA13" s="85"/>
      <c r="AB13" s="85"/>
      <c r="AC13" s="85"/>
      <c r="AD13" s="85"/>
      <c r="AE13" s="85"/>
      <c r="AF13" s="85"/>
      <c r="AG13" s="85"/>
      <c r="AH13" s="85"/>
      <c r="AI13" s="85"/>
      <c r="AJ13" s="85"/>
      <c r="AK13" s="85"/>
      <c r="AM13" s="120"/>
    </row>
    <row r="14" spans="1:39" ht="13.5" customHeight="1" x14ac:dyDescent="0.2">
      <c r="A14" s="120" t="s">
        <v>180</v>
      </c>
      <c r="B14" s="123"/>
      <c r="C14" s="13"/>
      <c r="D14" s="13"/>
      <c r="E14" s="13"/>
      <c r="F14" s="41">
        <v>13.917</v>
      </c>
      <c r="G14" s="85">
        <v>2.2639999999999998</v>
      </c>
      <c r="H14" s="41">
        <v>5.891</v>
      </c>
      <c r="I14" s="85">
        <v>1.6220000000000001</v>
      </c>
      <c r="J14" s="41">
        <v>4.6929999999999996</v>
      </c>
      <c r="K14" s="85">
        <v>1.714</v>
      </c>
      <c r="L14" s="41">
        <v>5.5609999999999999</v>
      </c>
      <c r="M14" s="85">
        <v>1.9570000000000001</v>
      </c>
      <c r="N14" s="41">
        <v>1.9710000000000001</v>
      </c>
      <c r="O14" s="85">
        <v>0.86399999999999999</v>
      </c>
      <c r="P14" s="41">
        <v>1.0569999999999999</v>
      </c>
      <c r="Q14" s="85">
        <v>0.51100000000000001</v>
      </c>
      <c r="R14" s="41">
        <v>2.9359999999999999</v>
      </c>
      <c r="S14" s="85">
        <v>0.99</v>
      </c>
      <c r="T14" s="41">
        <v>1.0660000000000001</v>
      </c>
      <c r="U14" s="85">
        <v>0.625</v>
      </c>
      <c r="V14" s="41" t="s">
        <v>11</v>
      </c>
      <c r="W14" s="85" t="s">
        <v>65</v>
      </c>
      <c r="X14" s="41">
        <v>37.417000000000002</v>
      </c>
      <c r="Y14" s="85">
        <v>4.1360000000000001</v>
      </c>
      <c r="Z14" s="85"/>
      <c r="AA14" s="85"/>
      <c r="AB14" s="85"/>
      <c r="AC14" s="85"/>
      <c r="AD14" s="85"/>
      <c r="AE14" s="85"/>
      <c r="AF14" s="85"/>
      <c r="AG14" s="85"/>
      <c r="AH14" s="85"/>
      <c r="AI14" s="85"/>
      <c r="AJ14" s="85"/>
      <c r="AK14" s="85"/>
      <c r="AM14" s="120"/>
    </row>
    <row r="15" spans="1:39" ht="10.5" customHeight="1" x14ac:dyDescent="0.2">
      <c r="A15" s="120" t="s">
        <v>33</v>
      </c>
      <c r="B15" s="232"/>
      <c r="C15" s="13"/>
      <c r="D15" s="13"/>
      <c r="E15" s="13"/>
      <c r="F15" s="41">
        <v>3.6949999999999998</v>
      </c>
      <c r="G15" s="85">
        <v>1.167</v>
      </c>
      <c r="H15" s="41">
        <v>4.7649999999999997</v>
      </c>
      <c r="I15" s="85">
        <v>1.49</v>
      </c>
      <c r="J15" s="41">
        <v>7.1550000000000002</v>
      </c>
      <c r="K15" s="85">
        <v>1.8440000000000001</v>
      </c>
      <c r="L15" s="41">
        <v>9.0289999999999999</v>
      </c>
      <c r="M15" s="85">
        <v>3.004</v>
      </c>
      <c r="N15" s="41">
        <v>4.5270000000000001</v>
      </c>
      <c r="O15" s="85">
        <v>1.2310000000000001</v>
      </c>
      <c r="P15" s="41">
        <v>1.593</v>
      </c>
      <c r="Q15" s="85">
        <v>0.56899999999999995</v>
      </c>
      <c r="R15" s="41">
        <v>1.026</v>
      </c>
      <c r="S15" s="85">
        <v>0.51300000000000001</v>
      </c>
      <c r="T15" s="41">
        <v>1.034</v>
      </c>
      <c r="U15" s="85">
        <v>0.624</v>
      </c>
      <c r="V15" s="41" t="s">
        <v>73</v>
      </c>
      <c r="W15" s="85" t="s">
        <v>65</v>
      </c>
      <c r="X15" s="41">
        <v>32.823999999999998</v>
      </c>
      <c r="Y15" s="85">
        <v>4.1779999999999999</v>
      </c>
      <c r="Z15" s="85"/>
      <c r="AA15" s="85"/>
      <c r="AB15" s="85"/>
      <c r="AC15" s="85"/>
      <c r="AD15" s="85"/>
      <c r="AE15" s="85"/>
      <c r="AF15" s="85"/>
      <c r="AG15" s="85"/>
      <c r="AH15" s="85"/>
      <c r="AI15" s="85"/>
      <c r="AJ15" s="85"/>
      <c r="AK15" s="85"/>
      <c r="AM15" s="120"/>
    </row>
    <row r="16" spans="1:39" ht="10.5" customHeight="1" x14ac:dyDescent="0.2">
      <c r="A16" s="120" t="s">
        <v>191</v>
      </c>
      <c r="B16" s="324"/>
      <c r="C16" s="13"/>
      <c r="D16" s="13"/>
      <c r="E16" s="13"/>
      <c r="F16" s="41">
        <v>1.2170000000000001</v>
      </c>
      <c r="G16" s="85">
        <v>0.70199999999999996</v>
      </c>
      <c r="H16" s="41">
        <v>2.0179999999999998</v>
      </c>
      <c r="I16" s="85">
        <v>1.135</v>
      </c>
      <c r="J16" s="41">
        <v>1.53</v>
      </c>
      <c r="K16" s="85">
        <v>0.88200000000000001</v>
      </c>
      <c r="L16" s="41">
        <v>1.2949999999999999</v>
      </c>
      <c r="M16" s="85">
        <v>0.85599999999999998</v>
      </c>
      <c r="N16" s="41">
        <v>0.25700000000000001</v>
      </c>
      <c r="O16" s="85">
        <v>0.32200000000000001</v>
      </c>
      <c r="P16" s="41" t="s">
        <v>11</v>
      </c>
      <c r="Q16" s="85" t="s">
        <v>65</v>
      </c>
      <c r="R16" s="41">
        <v>0.88500000000000001</v>
      </c>
      <c r="S16" s="85">
        <v>0.47799999999999998</v>
      </c>
      <c r="T16" s="41">
        <v>0.54100000000000004</v>
      </c>
      <c r="U16" s="85">
        <v>0.47899999999999998</v>
      </c>
      <c r="V16" s="41" t="s">
        <v>73</v>
      </c>
      <c r="W16" s="85" t="s">
        <v>65</v>
      </c>
      <c r="X16" s="41">
        <v>7.8760000000000003</v>
      </c>
      <c r="Y16" s="85">
        <v>1.9690000000000001</v>
      </c>
      <c r="Z16" s="85"/>
      <c r="AA16" s="85"/>
      <c r="AB16" s="85"/>
      <c r="AC16" s="85"/>
      <c r="AD16" s="85"/>
      <c r="AE16" s="85"/>
      <c r="AF16" s="85"/>
      <c r="AG16" s="85"/>
      <c r="AH16" s="85"/>
      <c r="AI16" s="85"/>
      <c r="AJ16" s="85"/>
      <c r="AK16" s="85"/>
      <c r="AM16" s="120"/>
    </row>
    <row r="17" spans="1:39" ht="10.5" customHeight="1" x14ac:dyDescent="0.2">
      <c r="A17" s="120" t="s">
        <v>168</v>
      </c>
      <c r="B17" s="120"/>
      <c r="C17" s="13"/>
      <c r="D17" s="13"/>
      <c r="E17" s="13"/>
      <c r="F17" s="41">
        <v>1.6970000000000001</v>
      </c>
      <c r="G17" s="85">
        <v>0.86599999999999999</v>
      </c>
      <c r="H17" s="41">
        <v>0.64300000000000002</v>
      </c>
      <c r="I17" s="85">
        <v>0.48499999999999999</v>
      </c>
      <c r="J17" s="41" t="s">
        <v>11</v>
      </c>
      <c r="K17" s="85" t="s">
        <v>65</v>
      </c>
      <c r="L17" s="41">
        <v>0.54700000000000004</v>
      </c>
      <c r="M17" s="85">
        <v>0.629</v>
      </c>
      <c r="N17" s="41" t="s">
        <v>73</v>
      </c>
      <c r="O17" s="85" t="s">
        <v>65</v>
      </c>
      <c r="P17" s="41" t="s">
        <v>73</v>
      </c>
      <c r="Q17" s="85" t="s">
        <v>65</v>
      </c>
      <c r="R17" s="41" t="s">
        <v>73</v>
      </c>
      <c r="S17" s="85" t="s">
        <v>65</v>
      </c>
      <c r="T17" s="41" t="s">
        <v>73</v>
      </c>
      <c r="U17" s="85" t="s">
        <v>65</v>
      </c>
      <c r="V17" s="41" t="s">
        <v>73</v>
      </c>
      <c r="W17" s="85" t="s">
        <v>65</v>
      </c>
      <c r="X17" s="41">
        <v>3.0960000000000001</v>
      </c>
      <c r="Y17" s="85">
        <v>1.2070000000000001</v>
      </c>
      <c r="Z17" s="85"/>
      <c r="AA17" s="85"/>
      <c r="AB17" s="85"/>
      <c r="AC17" s="85"/>
      <c r="AD17" s="85"/>
      <c r="AE17" s="85"/>
      <c r="AF17" s="85"/>
      <c r="AG17" s="85"/>
      <c r="AH17" s="85"/>
      <c r="AI17" s="85"/>
      <c r="AJ17" s="85"/>
      <c r="AK17" s="85"/>
      <c r="AM17" s="120"/>
    </row>
    <row r="18" spans="1:39" ht="10.5" customHeight="1" x14ac:dyDescent="0.2">
      <c r="A18" s="120" t="s">
        <v>169</v>
      </c>
      <c r="B18" s="120"/>
      <c r="C18" s="13"/>
      <c r="D18" s="13"/>
      <c r="E18" s="13"/>
      <c r="F18" s="41" t="s">
        <v>11</v>
      </c>
      <c r="G18" s="85" t="s">
        <v>65</v>
      </c>
      <c r="H18" s="41" t="s">
        <v>11</v>
      </c>
      <c r="I18" s="85" t="s">
        <v>65</v>
      </c>
      <c r="J18" s="41">
        <v>0.65200000000000002</v>
      </c>
      <c r="K18" s="85">
        <v>0.67300000000000004</v>
      </c>
      <c r="L18" s="41" t="s">
        <v>11</v>
      </c>
      <c r="M18" s="85" t="s">
        <v>65</v>
      </c>
      <c r="N18" s="41">
        <v>0.51300000000000001</v>
      </c>
      <c r="O18" s="85">
        <v>0.502</v>
      </c>
      <c r="P18" s="41">
        <v>0.37</v>
      </c>
      <c r="Q18" s="85">
        <v>0.309</v>
      </c>
      <c r="R18" s="41">
        <v>0.217</v>
      </c>
      <c r="S18" s="85">
        <v>0.2</v>
      </c>
      <c r="T18" s="41" t="s">
        <v>11</v>
      </c>
      <c r="U18" s="85" t="s">
        <v>65</v>
      </c>
      <c r="V18" s="41" t="s">
        <v>73</v>
      </c>
      <c r="W18" s="85" t="s">
        <v>65</v>
      </c>
      <c r="X18" s="41">
        <v>2.472</v>
      </c>
      <c r="Y18" s="85">
        <v>1.073</v>
      </c>
      <c r="Z18" s="85"/>
      <c r="AA18" s="85"/>
      <c r="AB18" s="85"/>
      <c r="AC18" s="85"/>
      <c r="AD18" s="85"/>
      <c r="AE18" s="85"/>
      <c r="AF18" s="85"/>
      <c r="AG18" s="85"/>
      <c r="AH18" s="85"/>
      <c r="AI18" s="85"/>
      <c r="AJ18" s="85"/>
      <c r="AK18" s="85"/>
      <c r="AM18" s="120"/>
    </row>
    <row r="19" spans="1:39" x14ac:dyDescent="0.2">
      <c r="A19" s="217" t="s">
        <v>170</v>
      </c>
      <c r="B19" s="141"/>
      <c r="C19" s="32"/>
      <c r="D19" s="32"/>
      <c r="E19" s="32"/>
      <c r="F19" s="58">
        <v>4.6550000000000002</v>
      </c>
      <c r="G19" s="86">
        <v>1.4279999999999999</v>
      </c>
      <c r="H19" s="58">
        <v>1.7929999999999999</v>
      </c>
      <c r="I19" s="86">
        <v>0.90600000000000003</v>
      </c>
      <c r="J19" s="58">
        <v>2.363</v>
      </c>
      <c r="K19" s="86">
        <v>1.1759999999999999</v>
      </c>
      <c r="L19" s="58">
        <v>1.9159999999999999</v>
      </c>
      <c r="M19" s="86">
        <v>0.998</v>
      </c>
      <c r="N19" s="58">
        <v>1.849</v>
      </c>
      <c r="O19" s="86">
        <v>0.99199999999999999</v>
      </c>
      <c r="P19" s="58">
        <v>1.0309999999999999</v>
      </c>
      <c r="Q19" s="86">
        <v>0.61199999999999999</v>
      </c>
      <c r="R19" s="58">
        <v>0.91400000000000003</v>
      </c>
      <c r="S19" s="86">
        <v>0.55700000000000005</v>
      </c>
      <c r="T19" s="58">
        <v>0.28399999999999997</v>
      </c>
      <c r="U19" s="86">
        <v>0.26800000000000002</v>
      </c>
      <c r="V19" s="58" t="s">
        <v>11</v>
      </c>
      <c r="W19" s="86" t="s">
        <v>65</v>
      </c>
      <c r="X19" s="58">
        <v>14.952999999999999</v>
      </c>
      <c r="Y19" s="86">
        <v>2.6440000000000001</v>
      </c>
      <c r="Z19" s="85"/>
      <c r="AA19" s="85"/>
      <c r="AB19" s="85"/>
      <c r="AC19" s="85"/>
      <c r="AD19" s="85"/>
      <c r="AE19" s="85"/>
      <c r="AF19" s="85"/>
      <c r="AG19" s="85"/>
      <c r="AH19" s="85"/>
      <c r="AI19" s="85"/>
      <c r="AJ19" s="85"/>
      <c r="AK19" s="85"/>
    </row>
    <row r="20" spans="1:39" s="4" customFormat="1" ht="15" customHeight="1" x14ac:dyDescent="0.2">
      <c r="A20" s="138" t="s">
        <v>83</v>
      </c>
      <c r="B20" s="449"/>
      <c r="C20" s="449"/>
      <c r="D20" s="449"/>
      <c r="E20" s="449"/>
      <c r="F20" s="394"/>
      <c r="G20" s="395"/>
      <c r="H20" s="394"/>
      <c r="I20" s="395"/>
      <c r="J20" s="394"/>
      <c r="K20" s="395"/>
      <c r="L20" s="394"/>
      <c r="M20" s="395"/>
      <c r="N20" s="394"/>
      <c r="O20" s="395"/>
      <c r="P20" s="394"/>
      <c r="Q20" s="395"/>
      <c r="R20" s="394"/>
      <c r="S20" s="395"/>
      <c r="T20" s="394"/>
      <c r="U20" s="395"/>
      <c r="V20" s="394"/>
      <c r="W20" s="395"/>
    </row>
    <row r="21" spans="1:39" s="138" customFormat="1" ht="22.5" customHeight="1" x14ac:dyDescent="0.2">
      <c r="A21" s="459">
        <v>1</v>
      </c>
      <c r="B21" s="529" t="s">
        <v>289</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460"/>
      <c r="AA21" s="460"/>
      <c r="AB21" s="460"/>
      <c r="AC21" s="460"/>
      <c r="AD21" s="460"/>
      <c r="AE21" s="460"/>
      <c r="AF21" s="460"/>
      <c r="AG21" s="460"/>
      <c r="AH21" s="460"/>
      <c r="AI21" s="460"/>
      <c r="AJ21" s="460"/>
      <c r="AK21" s="460"/>
    </row>
    <row r="22" spans="1:39" s="132" customFormat="1" ht="15" customHeight="1" x14ac:dyDescent="0.2">
      <c r="A22" s="462" t="s">
        <v>281</v>
      </c>
      <c r="B22" s="463"/>
      <c r="C22" s="438"/>
      <c r="D22" s="439"/>
      <c r="E22" s="440"/>
      <c r="F22" s="440"/>
      <c r="G22" s="440"/>
      <c r="H22" s="440"/>
      <c r="I22" s="440"/>
      <c r="J22" s="440"/>
      <c r="K22" s="440"/>
      <c r="L22" s="440"/>
      <c r="M22" s="440"/>
      <c r="N22" s="440"/>
      <c r="O22" s="440"/>
      <c r="P22" s="440"/>
      <c r="Q22" s="440"/>
      <c r="R22" s="440"/>
      <c r="S22" s="440"/>
      <c r="T22" s="440"/>
    </row>
    <row r="23" spans="1:39" x14ac:dyDescent="0.2">
      <c r="A23" s="216"/>
      <c r="B23" s="147"/>
      <c r="C23" s="147"/>
      <c r="D23" s="147"/>
      <c r="E23" s="147"/>
      <c r="F23" s="147"/>
      <c r="G23" s="147"/>
      <c r="H23" s="147"/>
      <c r="I23" s="147"/>
      <c r="J23" s="147"/>
      <c r="K23" s="147"/>
      <c r="L23" s="147"/>
      <c r="M23" s="147"/>
      <c r="N23" s="147"/>
      <c r="O23" s="147"/>
      <c r="P23" s="147"/>
      <c r="Q23" s="147"/>
      <c r="R23" s="161"/>
      <c r="S23" s="161"/>
      <c r="T23" s="147"/>
      <c r="U23" s="147"/>
      <c r="V23" s="147"/>
    </row>
    <row r="25" spans="1:39" s="92" customFormat="1" x14ac:dyDescent="0.2">
      <c r="A25" s="95"/>
      <c r="F25" s="94"/>
      <c r="G25" s="366"/>
      <c r="H25" s="94"/>
      <c r="I25" s="366"/>
      <c r="J25" s="94"/>
      <c r="K25" s="366"/>
      <c r="L25" s="94"/>
      <c r="M25" s="366"/>
      <c r="N25" s="94"/>
      <c r="O25" s="366"/>
      <c r="P25" s="94"/>
      <c r="Q25" s="366"/>
      <c r="R25" s="94"/>
      <c r="S25" s="366"/>
      <c r="T25" s="94"/>
      <c r="U25" s="366"/>
      <c r="V25" s="94"/>
      <c r="W25" s="366"/>
    </row>
    <row r="26" spans="1:39" s="92" customFormat="1" hidden="1" x14ac:dyDescent="0.2">
      <c r="A26" s="95"/>
      <c r="F26" s="94"/>
      <c r="G26" s="366"/>
      <c r="H26" s="94"/>
      <c r="I26" s="366"/>
      <c r="J26" s="94"/>
      <c r="K26" s="366"/>
      <c r="L26" s="94"/>
      <c r="M26" s="366"/>
      <c r="N26" s="94"/>
      <c r="O26" s="366"/>
      <c r="P26" s="94"/>
      <c r="Q26" s="366"/>
      <c r="R26" s="94"/>
      <c r="S26" s="366"/>
      <c r="T26" s="94"/>
      <c r="U26" s="366"/>
      <c r="V26" s="94"/>
      <c r="W26" s="366"/>
    </row>
    <row r="27" spans="1:39" s="92" customFormat="1" hidden="1" x14ac:dyDescent="0.2">
      <c r="A27" s="95"/>
      <c r="F27" s="94"/>
      <c r="G27" s="366"/>
      <c r="H27" s="94"/>
      <c r="I27" s="366"/>
      <c r="J27" s="94"/>
      <c r="K27" s="366"/>
      <c r="L27" s="94"/>
      <c r="M27" s="366"/>
      <c r="N27" s="94"/>
      <c r="O27" s="366"/>
      <c r="P27" s="94"/>
      <c r="Q27" s="366"/>
      <c r="R27" s="94"/>
      <c r="S27" s="366"/>
      <c r="T27" s="94"/>
      <c r="U27" s="366"/>
      <c r="V27" s="94"/>
      <c r="W27" s="366"/>
    </row>
    <row r="28" spans="1:39" s="92" customFormat="1" hidden="1" x14ac:dyDescent="0.2">
      <c r="A28" s="95"/>
      <c r="F28" s="94"/>
      <c r="G28" s="366"/>
      <c r="H28" s="94"/>
      <c r="I28" s="366"/>
      <c r="J28" s="94"/>
      <c r="K28" s="366"/>
      <c r="L28" s="94"/>
      <c r="M28" s="366"/>
      <c r="N28" s="94"/>
      <c r="O28" s="366"/>
      <c r="P28" s="94"/>
      <c r="Q28" s="366"/>
      <c r="R28" s="94"/>
      <c r="S28" s="366"/>
      <c r="T28" s="94"/>
      <c r="U28" s="366"/>
      <c r="V28" s="94"/>
      <c r="W28" s="366"/>
    </row>
    <row r="29" spans="1:39" s="92" customFormat="1" hidden="1" x14ac:dyDescent="0.2">
      <c r="A29" s="95"/>
      <c r="F29" s="94"/>
      <c r="G29" s="366"/>
      <c r="H29" s="94"/>
      <c r="I29" s="366"/>
      <c r="J29" s="94"/>
      <c r="K29" s="366"/>
      <c r="L29" s="94"/>
      <c r="M29" s="366"/>
      <c r="N29" s="94"/>
      <c r="O29" s="366"/>
      <c r="P29" s="94"/>
      <c r="Q29" s="366"/>
      <c r="R29" s="94"/>
      <c r="S29" s="366"/>
      <c r="T29" s="94"/>
      <c r="U29" s="366"/>
      <c r="V29" s="94"/>
      <c r="W29" s="366"/>
    </row>
    <row r="30" spans="1:39" s="92" customFormat="1" hidden="1" x14ac:dyDescent="0.2">
      <c r="A30" s="95"/>
      <c r="F30" s="94"/>
      <c r="G30" s="366"/>
      <c r="H30" s="94"/>
      <c r="I30" s="366"/>
      <c r="J30" s="94"/>
      <c r="K30" s="366"/>
      <c r="L30" s="94"/>
      <c r="M30" s="366"/>
      <c r="N30" s="94"/>
      <c r="O30" s="366"/>
      <c r="P30" s="94"/>
      <c r="Q30" s="366"/>
      <c r="R30" s="94"/>
      <c r="S30" s="366"/>
      <c r="T30" s="94"/>
      <c r="U30" s="366"/>
      <c r="V30" s="94"/>
      <c r="W30" s="366"/>
    </row>
    <row r="31" spans="1:39" s="92" customFormat="1" hidden="1" x14ac:dyDescent="0.2">
      <c r="A31" s="95"/>
      <c r="F31" s="94"/>
      <c r="G31" s="366"/>
      <c r="H31" s="94"/>
      <c r="I31" s="366"/>
      <c r="J31" s="94"/>
      <c r="K31" s="366"/>
      <c r="L31" s="94"/>
      <c r="M31" s="366"/>
      <c r="N31" s="94"/>
      <c r="O31" s="366"/>
      <c r="P31" s="94"/>
      <c r="Q31" s="366"/>
      <c r="R31" s="94"/>
      <c r="S31" s="366"/>
      <c r="T31" s="94"/>
      <c r="U31" s="366"/>
      <c r="V31" s="94"/>
      <c r="W31" s="366"/>
    </row>
    <row r="32" spans="1:39" s="92" customFormat="1" hidden="1" x14ac:dyDescent="0.2">
      <c r="A32" s="95"/>
      <c r="F32" s="94"/>
      <c r="G32" s="366"/>
      <c r="H32" s="94"/>
      <c r="I32" s="366"/>
      <c r="J32" s="94"/>
      <c r="K32" s="366"/>
      <c r="L32" s="94"/>
      <c r="M32" s="366"/>
      <c r="N32" s="94"/>
      <c r="O32" s="366"/>
      <c r="P32" s="94"/>
      <c r="Q32" s="366"/>
      <c r="R32" s="94"/>
      <c r="S32" s="366"/>
      <c r="T32" s="94"/>
      <c r="U32" s="366"/>
      <c r="V32" s="94"/>
      <c r="W32" s="366"/>
    </row>
    <row r="33" spans="1:23" s="92" customFormat="1" hidden="1" x14ac:dyDescent="0.2">
      <c r="A33" s="95"/>
      <c r="F33" s="94"/>
      <c r="G33" s="366"/>
      <c r="H33" s="94"/>
      <c r="I33" s="366"/>
      <c r="J33" s="94"/>
      <c r="K33" s="366"/>
      <c r="L33" s="94"/>
      <c r="M33" s="366"/>
      <c r="N33" s="94"/>
      <c r="O33" s="366"/>
      <c r="P33" s="94"/>
      <c r="Q33" s="366"/>
      <c r="R33" s="94"/>
      <c r="S33" s="366"/>
      <c r="T33" s="94"/>
      <c r="U33" s="366"/>
      <c r="V33" s="94"/>
      <c r="W33" s="366"/>
    </row>
    <row r="34" spans="1:23" s="92" customFormat="1" hidden="1" x14ac:dyDescent="0.2">
      <c r="A34" s="95"/>
      <c r="F34" s="94"/>
      <c r="G34" s="366"/>
      <c r="H34" s="94"/>
      <c r="I34" s="366"/>
      <c r="J34" s="94"/>
      <c r="K34" s="366"/>
      <c r="L34" s="94"/>
      <c r="M34" s="366"/>
      <c r="N34" s="94"/>
      <c r="O34" s="366"/>
      <c r="P34" s="94"/>
      <c r="Q34" s="366"/>
      <c r="R34" s="94"/>
      <c r="S34" s="366"/>
      <c r="T34" s="94"/>
      <c r="U34" s="366"/>
      <c r="V34" s="94"/>
      <c r="W34" s="366"/>
    </row>
    <row r="35" spans="1:23" s="92" customFormat="1" hidden="1" x14ac:dyDescent="0.2">
      <c r="A35" s="95"/>
      <c r="F35" s="94"/>
      <c r="G35" s="366"/>
      <c r="H35" s="94"/>
      <c r="I35" s="366"/>
      <c r="J35" s="94"/>
      <c r="K35" s="366"/>
      <c r="L35" s="94"/>
      <c r="M35" s="366"/>
      <c r="N35" s="94"/>
      <c r="O35" s="366"/>
      <c r="P35" s="94"/>
      <c r="Q35" s="366"/>
      <c r="R35" s="94"/>
      <c r="S35" s="366"/>
      <c r="T35" s="94"/>
      <c r="U35" s="366"/>
      <c r="V35" s="94"/>
      <c r="W35" s="366"/>
    </row>
    <row r="36" spans="1:23" s="92" customFormat="1" hidden="1" x14ac:dyDescent="0.2">
      <c r="A36" s="95"/>
      <c r="F36" s="94"/>
      <c r="G36" s="366"/>
      <c r="H36" s="94"/>
      <c r="I36" s="366"/>
      <c r="J36" s="94"/>
      <c r="K36" s="366"/>
      <c r="L36" s="94"/>
      <c r="M36" s="366"/>
      <c r="N36" s="94"/>
      <c r="O36" s="366"/>
      <c r="P36" s="94"/>
      <c r="Q36" s="366"/>
      <c r="R36" s="94"/>
      <c r="S36" s="366"/>
      <c r="T36" s="94"/>
      <c r="U36" s="366"/>
      <c r="V36" s="94"/>
      <c r="W36" s="366"/>
    </row>
    <row r="37" spans="1:23" s="92" customFormat="1" hidden="1" x14ac:dyDescent="0.2">
      <c r="A37" s="95"/>
      <c r="F37" s="94"/>
      <c r="G37" s="366"/>
      <c r="H37" s="94"/>
      <c r="I37" s="366"/>
      <c r="J37" s="94"/>
      <c r="K37" s="366"/>
      <c r="L37" s="94"/>
      <c r="M37" s="366"/>
      <c r="N37" s="94"/>
      <c r="O37" s="366"/>
      <c r="P37" s="94"/>
      <c r="Q37" s="366"/>
      <c r="R37" s="94"/>
      <c r="S37" s="366"/>
      <c r="T37" s="94"/>
      <c r="U37" s="366"/>
      <c r="V37" s="94"/>
      <c r="W37" s="366"/>
    </row>
    <row r="38" spans="1:23" s="92" customFormat="1" hidden="1" x14ac:dyDescent="0.2">
      <c r="A38" s="95"/>
      <c r="F38" s="94"/>
      <c r="G38" s="366"/>
      <c r="H38" s="94"/>
      <c r="I38" s="366"/>
      <c r="J38" s="94"/>
      <c r="K38" s="366"/>
      <c r="L38" s="94"/>
      <c r="M38" s="366"/>
      <c r="N38" s="94"/>
      <c r="O38" s="366"/>
      <c r="P38" s="94"/>
      <c r="Q38" s="366"/>
      <c r="R38" s="94"/>
      <c r="S38" s="366"/>
      <c r="T38" s="94"/>
      <c r="U38" s="366"/>
      <c r="V38" s="94"/>
      <c r="W38" s="366"/>
    </row>
    <row r="39" spans="1:23" s="92" customFormat="1" hidden="1" x14ac:dyDescent="0.2">
      <c r="A39" s="95"/>
      <c r="F39" s="94"/>
      <c r="G39" s="366"/>
      <c r="H39" s="94"/>
      <c r="I39" s="366"/>
      <c r="J39" s="94"/>
      <c r="K39" s="366"/>
      <c r="L39" s="94"/>
      <c r="M39" s="366"/>
      <c r="N39" s="94"/>
      <c r="O39" s="366"/>
      <c r="P39" s="94"/>
      <c r="Q39" s="366"/>
      <c r="R39" s="94"/>
      <c r="S39" s="366"/>
      <c r="T39" s="94"/>
      <c r="U39" s="366"/>
      <c r="V39" s="94"/>
      <c r="W39" s="366"/>
    </row>
    <row r="40" spans="1:23" s="92" customFormat="1" hidden="1" x14ac:dyDescent="0.2">
      <c r="A40" s="95"/>
      <c r="F40" s="94"/>
      <c r="G40" s="366"/>
      <c r="H40" s="94"/>
      <c r="I40" s="366"/>
      <c r="J40" s="94"/>
      <c r="K40" s="366"/>
      <c r="L40" s="94"/>
      <c r="M40" s="366"/>
      <c r="N40" s="94"/>
      <c r="O40" s="366"/>
      <c r="P40" s="94"/>
      <c r="Q40" s="366"/>
      <c r="R40" s="94"/>
      <c r="S40" s="366"/>
      <c r="T40" s="94"/>
      <c r="U40" s="366"/>
      <c r="V40" s="94"/>
      <c r="W40" s="366"/>
    </row>
    <row r="41" spans="1:23" s="92" customFormat="1" hidden="1" x14ac:dyDescent="0.2">
      <c r="A41" s="95"/>
      <c r="F41" s="94"/>
      <c r="G41" s="366"/>
      <c r="H41" s="94"/>
      <c r="I41" s="366"/>
      <c r="J41" s="94"/>
      <c r="K41" s="366"/>
      <c r="L41" s="94"/>
      <c r="M41" s="366"/>
      <c r="N41" s="94"/>
      <c r="O41" s="366"/>
      <c r="P41" s="94"/>
      <c r="Q41" s="366"/>
      <c r="R41" s="94"/>
      <c r="S41" s="366"/>
      <c r="T41" s="94"/>
      <c r="U41" s="366"/>
      <c r="V41" s="94"/>
      <c r="W41" s="366"/>
    </row>
    <row r="42" spans="1:23" s="92" customFormat="1" hidden="1" x14ac:dyDescent="0.2">
      <c r="A42" s="95"/>
      <c r="F42" s="94"/>
      <c r="G42" s="366"/>
      <c r="H42" s="94"/>
      <c r="I42" s="366"/>
      <c r="J42" s="94"/>
      <c r="K42" s="366"/>
      <c r="L42" s="94"/>
      <c r="M42" s="366"/>
      <c r="N42" s="94"/>
      <c r="O42" s="366"/>
      <c r="P42" s="94"/>
      <c r="Q42" s="366"/>
      <c r="R42" s="94"/>
      <c r="S42" s="366"/>
      <c r="T42" s="94"/>
      <c r="U42" s="366"/>
      <c r="V42" s="94"/>
      <c r="W42" s="366"/>
    </row>
    <row r="43" spans="1:23" s="92" customFormat="1" hidden="1" x14ac:dyDescent="0.2">
      <c r="A43" s="95"/>
      <c r="F43" s="94"/>
      <c r="G43" s="366"/>
      <c r="H43" s="94"/>
      <c r="I43" s="366"/>
      <c r="J43" s="94"/>
      <c r="K43" s="366"/>
      <c r="L43" s="94"/>
      <c r="M43" s="366"/>
      <c r="N43" s="94"/>
      <c r="O43" s="366"/>
      <c r="P43" s="94"/>
      <c r="Q43" s="366"/>
      <c r="R43" s="94"/>
      <c r="S43" s="366"/>
      <c r="T43" s="94"/>
      <c r="U43" s="366"/>
      <c r="V43" s="94"/>
      <c r="W43" s="366"/>
    </row>
    <row r="44" spans="1:23" s="92" customFormat="1" hidden="1" x14ac:dyDescent="0.2">
      <c r="A44" s="95"/>
      <c r="F44" s="94"/>
      <c r="G44" s="366"/>
      <c r="H44" s="94"/>
      <c r="I44" s="366"/>
      <c r="J44" s="94"/>
      <c r="K44" s="366"/>
      <c r="L44" s="94"/>
      <c r="M44" s="366"/>
      <c r="N44" s="94"/>
      <c r="O44" s="366"/>
      <c r="P44" s="94"/>
      <c r="Q44" s="366"/>
      <c r="R44" s="94"/>
      <c r="S44" s="366"/>
      <c r="T44" s="94"/>
      <c r="U44" s="366"/>
      <c r="V44" s="94"/>
      <c r="W44" s="366"/>
    </row>
    <row r="45" spans="1:23" s="92" customFormat="1" hidden="1" x14ac:dyDescent="0.2">
      <c r="A45" s="95"/>
      <c r="F45" s="94"/>
      <c r="G45" s="366"/>
      <c r="H45" s="94"/>
      <c r="I45" s="366"/>
      <c r="J45" s="94"/>
      <c r="K45" s="366"/>
      <c r="L45" s="94"/>
      <c r="M45" s="366"/>
      <c r="N45" s="94"/>
      <c r="O45" s="366"/>
      <c r="P45" s="94"/>
      <c r="Q45" s="366"/>
      <c r="R45" s="94"/>
      <c r="S45" s="366"/>
      <c r="T45" s="94"/>
      <c r="U45" s="366"/>
      <c r="V45" s="94"/>
      <c r="W45" s="366"/>
    </row>
    <row r="46" spans="1:23" s="92" customFormat="1" hidden="1" x14ac:dyDescent="0.2">
      <c r="A46" s="95"/>
      <c r="F46" s="94"/>
      <c r="G46" s="366"/>
      <c r="H46" s="94"/>
      <c r="I46" s="366"/>
      <c r="J46" s="94"/>
      <c r="K46" s="366"/>
      <c r="L46" s="94"/>
      <c r="M46" s="366"/>
      <c r="N46" s="94"/>
      <c r="O46" s="366"/>
      <c r="P46" s="94"/>
      <c r="Q46" s="366"/>
      <c r="R46" s="94"/>
      <c r="S46" s="366"/>
      <c r="T46" s="94"/>
      <c r="U46" s="366"/>
      <c r="V46" s="94"/>
      <c r="W46" s="366"/>
    </row>
    <row r="47" spans="1:23" s="92" customFormat="1" x14ac:dyDescent="0.2">
      <c r="A47" s="95"/>
      <c r="F47" s="94"/>
      <c r="G47" s="366"/>
      <c r="H47" s="94"/>
      <c r="I47" s="366"/>
      <c r="J47" s="94"/>
      <c r="K47" s="366"/>
      <c r="L47" s="94"/>
      <c r="M47" s="366"/>
      <c r="N47" s="94"/>
      <c r="O47" s="366"/>
      <c r="P47" s="94"/>
      <c r="Q47" s="366"/>
      <c r="R47" s="94"/>
      <c r="S47" s="366"/>
      <c r="T47" s="94"/>
      <c r="U47" s="366"/>
      <c r="V47" s="94"/>
      <c r="W47" s="366"/>
    </row>
  </sheetData>
  <mergeCells count="13">
    <mergeCell ref="B21:Y21"/>
    <mergeCell ref="A5:B6"/>
    <mergeCell ref="F6:G6"/>
    <mergeCell ref="H6:I6"/>
    <mergeCell ref="J6:K6"/>
    <mergeCell ref="L6:M6"/>
    <mergeCell ref="F5:Y5"/>
    <mergeCell ref="X6:Y6"/>
    <mergeCell ref="N6:O6"/>
    <mergeCell ref="P6:Q6"/>
    <mergeCell ref="T6:U6"/>
    <mergeCell ref="R6:S6"/>
    <mergeCell ref="V6:W6"/>
  </mergeCells>
  <phoneticPr fontId="0" type="noConversion"/>
  <pageMargins left="1.1811023622047245" right="1.1811023622047245" top="1.3779527559055118" bottom="1.3779527559055118" header="0.51181102362204722" footer="0.51181102362204722"/>
  <pageSetup paperSize="9" scale="80"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tabColor rgb="FF00B050"/>
  </sheetPr>
  <dimension ref="A1:Y48"/>
  <sheetViews>
    <sheetView zoomScaleNormal="100" workbookViewId="0">
      <selection sqref="A1:V1"/>
    </sheetView>
  </sheetViews>
  <sheetFormatPr defaultRowHeight="12.75" x14ac:dyDescent="0.2"/>
  <cols>
    <col min="1" max="1" width="1.140625" style="1" customWidth="1"/>
    <col min="2" max="2" width="19.85546875" style="1" customWidth="1"/>
    <col min="3" max="4" width="1" style="1" hidden="1" customWidth="1"/>
    <col min="5" max="5" width="3" style="1" hidden="1" customWidth="1"/>
    <col min="6" max="6" width="4.5703125" style="40" bestFit="1" customWidth="1"/>
    <col min="7" max="7" width="4.85546875" style="39" customWidth="1"/>
    <col min="8" max="8" width="4.5703125" style="40" bestFit="1" customWidth="1"/>
    <col min="9" max="9" width="4.85546875" style="39" customWidth="1"/>
    <col min="10" max="10" width="4.5703125" style="40" bestFit="1" customWidth="1"/>
    <col min="11" max="11" width="4.85546875" style="39" customWidth="1"/>
    <col min="12" max="12" width="4.5703125" style="40" bestFit="1" customWidth="1"/>
    <col min="13" max="13" width="4.85546875" style="39" customWidth="1"/>
    <col min="14" max="14" width="4.5703125" style="40" bestFit="1" customWidth="1"/>
    <col min="15" max="15" width="4.85546875" style="39" customWidth="1"/>
    <col min="16" max="16" width="4.5703125" style="40" bestFit="1" customWidth="1"/>
    <col min="17" max="17" width="4.85546875" style="39" customWidth="1"/>
    <col min="18" max="18" width="4.5703125" style="40" bestFit="1" customWidth="1"/>
    <col min="19" max="19" width="5.5703125" style="39" customWidth="1"/>
    <col min="20" max="20" width="3.7109375" style="40" bestFit="1" customWidth="1"/>
    <col min="21" max="21" width="5.5703125" style="39" customWidth="1"/>
    <col min="22" max="22" width="6.28515625" style="40" customWidth="1"/>
    <col min="23" max="23" width="5.85546875" style="39" customWidth="1"/>
    <col min="24" max="24" width="5.42578125" style="1" bestFit="1" customWidth="1"/>
    <col min="25" max="25" width="4.140625" style="1" customWidth="1"/>
    <col min="26" max="16384" width="9.140625" style="1"/>
  </cols>
  <sheetData>
    <row r="1" spans="1:25" x14ac:dyDescent="0.2">
      <c r="A1" s="92"/>
    </row>
    <row r="2" spans="1:25" s="4" customFormat="1" ht="15.75" customHeight="1" x14ac:dyDescent="0.2">
      <c r="A2" s="110" t="s">
        <v>146</v>
      </c>
      <c r="B2" s="3"/>
      <c r="C2" s="3"/>
      <c r="D2" s="3"/>
      <c r="E2" s="3"/>
      <c r="F2" s="394"/>
      <c r="G2" s="395"/>
      <c r="H2" s="394"/>
      <c r="I2" s="395"/>
      <c r="J2" s="394"/>
      <c r="K2" s="395"/>
      <c r="L2" s="394"/>
      <c r="M2" s="395"/>
      <c r="N2" s="394"/>
      <c r="O2" s="395"/>
      <c r="P2" s="394"/>
      <c r="Q2" s="395"/>
      <c r="R2" s="394"/>
      <c r="S2" s="395"/>
      <c r="T2" s="394"/>
      <c r="U2" s="395"/>
      <c r="V2" s="394"/>
      <c r="W2" s="395"/>
    </row>
    <row r="3" spans="1:25" s="4" customFormat="1" ht="30" customHeight="1" x14ac:dyDescent="0.2">
      <c r="A3" s="548" t="s">
        <v>147</v>
      </c>
      <c r="B3" s="548"/>
      <c r="C3" s="548"/>
      <c r="D3" s="548"/>
      <c r="E3" s="548"/>
      <c r="F3" s="548"/>
      <c r="G3" s="548"/>
      <c r="H3" s="548"/>
      <c r="I3" s="548"/>
      <c r="J3" s="548"/>
      <c r="K3" s="548"/>
      <c r="L3" s="548"/>
      <c r="M3" s="548"/>
      <c r="N3" s="548"/>
      <c r="O3" s="548"/>
      <c r="P3" s="548"/>
      <c r="Q3" s="548"/>
      <c r="R3" s="548"/>
      <c r="S3" s="548"/>
      <c r="T3" s="548"/>
      <c r="U3" s="548"/>
      <c r="V3" s="548"/>
      <c r="W3" s="548"/>
      <c r="X3" s="548"/>
      <c r="Y3" s="548"/>
    </row>
    <row r="4" spans="1:25" x14ac:dyDescent="0.2">
      <c r="A4" s="132"/>
      <c r="B4" s="4"/>
      <c r="C4" s="4"/>
      <c r="D4" s="4"/>
      <c r="E4" s="4"/>
    </row>
    <row r="5" spans="1:25" x14ac:dyDescent="0.2">
      <c r="A5" s="549"/>
      <c r="B5" s="116"/>
      <c r="C5" s="116"/>
      <c r="D5" s="116"/>
      <c r="E5" s="116"/>
      <c r="F5" s="492" t="s">
        <v>23</v>
      </c>
      <c r="G5" s="492"/>
      <c r="H5" s="492"/>
      <c r="I5" s="492"/>
      <c r="J5" s="492"/>
      <c r="K5" s="492"/>
      <c r="L5" s="492"/>
      <c r="M5" s="492"/>
      <c r="N5" s="492"/>
      <c r="O5" s="492"/>
      <c r="P5" s="492"/>
      <c r="Q5" s="492"/>
      <c r="R5" s="492"/>
      <c r="S5" s="492"/>
      <c r="T5" s="492"/>
      <c r="U5" s="492"/>
      <c r="V5" s="492"/>
      <c r="W5" s="492"/>
      <c r="X5" s="492"/>
      <c r="Y5" s="492"/>
    </row>
    <row r="6" spans="1:25" x14ac:dyDescent="0.2">
      <c r="A6" s="550"/>
      <c r="B6" s="12"/>
      <c r="C6" s="12"/>
      <c r="D6" s="12"/>
      <c r="E6" s="12"/>
      <c r="F6" s="547" t="s">
        <v>24</v>
      </c>
      <c r="G6" s="547"/>
      <c r="H6" s="547" t="s">
        <v>25</v>
      </c>
      <c r="I6" s="547"/>
      <c r="J6" s="547" t="s">
        <v>26</v>
      </c>
      <c r="K6" s="547"/>
      <c r="L6" s="547" t="s">
        <v>27</v>
      </c>
      <c r="M6" s="547"/>
      <c r="N6" s="547" t="s">
        <v>28</v>
      </c>
      <c r="O6" s="547"/>
      <c r="P6" s="547" t="s">
        <v>29</v>
      </c>
      <c r="Q6" s="547"/>
      <c r="R6" s="547" t="s">
        <v>92</v>
      </c>
      <c r="S6" s="547"/>
      <c r="T6" s="547" t="s">
        <v>111</v>
      </c>
      <c r="U6" s="547"/>
      <c r="V6" s="547" t="s">
        <v>113</v>
      </c>
      <c r="W6" s="547"/>
      <c r="X6" s="547" t="s">
        <v>18</v>
      </c>
      <c r="Y6" s="547"/>
    </row>
    <row r="7" spans="1:25" s="95" customFormat="1" ht="15" customHeight="1" x14ac:dyDescent="0.2">
      <c r="A7" s="120" t="s">
        <v>79</v>
      </c>
      <c r="B7" s="119"/>
      <c r="C7" s="119"/>
      <c r="D7" s="119"/>
      <c r="E7" s="119"/>
      <c r="F7" s="112">
        <v>81.216999999999999</v>
      </c>
      <c r="G7" s="121">
        <v>2.4079999999999999</v>
      </c>
      <c r="H7" s="112">
        <v>41.857999999999997</v>
      </c>
      <c r="I7" s="121">
        <v>2.0539999999999998</v>
      </c>
      <c r="J7" s="112">
        <v>42.811999999999998</v>
      </c>
      <c r="K7" s="121">
        <v>2.2080000000000002</v>
      </c>
      <c r="L7" s="112">
        <v>65.100999999999999</v>
      </c>
      <c r="M7" s="121">
        <v>2.8260000000000001</v>
      </c>
      <c r="N7" s="112">
        <v>28.539000000000001</v>
      </c>
      <c r="O7" s="121">
        <v>1.35</v>
      </c>
      <c r="P7" s="112">
        <v>13.89</v>
      </c>
      <c r="Q7" s="121">
        <v>0.89700000000000002</v>
      </c>
      <c r="R7" s="112">
        <v>18.635000000000002</v>
      </c>
      <c r="S7" s="121">
        <v>0.89900000000000002</v>
      </c>
      <c r="T7" s="112">
        <v>6.85</v>
      </c>
      <c r="U7" s="121">
        <v>0.72199999999999998</v>
      </c>
      <c r="V7" s="112">
        <v>0.80400000000000005</v>
      </c>
      <c r="W7" s="121">
        <v>0.7</v>
      </c>
      <c r="X7" s="112">
        <v>299.70600000000002</v>
      </c>
      <c r="Y7" s="121">
        <v>4.07</v>
      </c>
    </row>
    <row r="8" spans="1:25" s="95" customFormat="1" ht="18" customHeight="1" x14ac:dyDescent="0.2">
      <c r="A8" s="120" t="s">
        <v>76</v>
      </c>
      <c r="B8" s="120"/>
      <c r="C8" s="120"/>
      <c r="D8" s="120"/>
      <c r="E8" s="120"/>
      <c r="F8" s="112">
        <v>70.289000000000001</v>
      </c>
      <c r="G8" s="121">
        <v>1.7230000000000001</v>
      </c>
      <c r="H8" s="112">
        <v>31.835999999999999</v>
      </c>
      <c r="I8" s="121">
        <v>1.179</v>
      </c>
      <c r="J8" s="112">
        <v>32.079000000000001</v>
      </c>
      <c r="K8" s="121">
        <v>1.1339999999999999</v>
      </c>
      <c r="L8" s="112">
        <v>53.906999999999996</v>
      </c>
      <c r="M8" s="121">
        <v>1.21</v>
      </c>
      <c r="N8" s="112">
        <v>25.7</v>
      </c>
      <c r="O8" s="121">
        <v>1.0509999999999999</v>
      </c>
      <c r="P8" s="112">
        <v>12.452</v>
      </c>
      <c r="Q8" s="121">
        <v>0.78700000000000003</v>
      </c>
      <c r="R8" s="112">
        <v>16.379000000000001</v>
      </c>
      <c r="S8" s="121">
        <v>0.64900000000000002</v>
      </c>
      <c r="T8" s="112">
        <v>6.2149999999999999</v>
      </c>
      <c r="U8" s="121">
        <v>0.65100000000000002</v>
      </c>
      <c r="V8" s="112">
        <v>0.623</v>
      </c>
      <c r="W8" s="121">
        <v>0.49</v>
      </c>
      <c r="X8" s="112">
        <v>249.48</v>
      </c>
      <c r="Y8" s="121">
        <v>1.6279999999999999</v>
      </c>
    </row>
    <row r="9" spans="1:25" ht="10.5" customHeight="1" x14ac:dyDescent="0.2">
      <c r="A9" s="115"/>
      <c r="B9" s="115"/>
      <c r="C9" s="115"/>
      <c r="D9" s="115"/>
      <c r="E9" s="115"/>
      <c r="F9" s="58"/>
      <c r="G9" s="86"/>
      <c r="H9" s="58"/>
      <c r="I9" s="86"/>
      <c r="J9" s="58"/>
      <c r="K9" s="86"/>
      <c r="L9" s="58"/>
      <c r="M9" s="86"/>
      <c r="N9" s="58"/>
      <c r="O9" s="86"/>
      <c r="P9" s="58"/>
      <c r="Q9" s="86"/>
      <c r="R9" s="58"/>
      <c r="S9" s="86"/>
      <c r="T9" s="58"/>
      <c r="U9" s="86"/>
      <c r="V9" s="58"/>
      <c r="W9" s="86"/>
      <c r="X9" s="74"/>
      <c r="Y9" s="74"/>
    </row>
    <row r="10" spans="1:25" s="4" customFormat="1" ht="15" customHeight="1" x14ac:dyDescent="0.2">
      <c r="A10" s="138" t="s">
        <v>83</v>
      </c>
      <c r="B10" s="449"/>
      <c r="C10" s="449"/>
      <c r="D10" s="449"/>
      <c r="E10" s="449"/>
      <c r="F10" s="394"/>
      <c r="G10" s="395"/>
      <c r="H10" s="394"/>
      <c r="I10" s="395"/>
      <c r="J10" s="394"/>
      <c r="K10" s="395"/>
      <c r="L10" s="394"/>
      <c r="M10" s="395"/>
      <c r="N10" s="394"/>
      <c r="O10" s="395"/>
      <c r="P10" s="394"/>
      <c r="Q10" s="395"/>
      <c r="R10" s="394"/>
      <c r="S10" s="395"/>
      <c r="T10" s="394"/>
      <c r="U10" s="395"/>
      <c r="V10" s="394"/>
      <c r="W10" s="395"/>
    </row>
    <row r="11" spans="1:25" s="4" customFormat="1" ht="22.5" customHeight="1" x14ac:dyDescent="0.2">
      <c r="A11" s="459">
        <v>1</v>
      </c>
      <c r="B11" s="529" t="s">
        <v>290</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row>
    <row r="12" spans="1:25" ht="15.75" customHeight="1" x14ac:dyDescent="0.2">
      <c r="A12" s="216"/>
      <c r="B12" s="216"/>
      <c r="C12" s="216"/>
      <c r="D12" s="216"/>
      <c r="E12" s="216"/>
      <c r="F12" s="216"/>
      <c r="G12" s="216"/>
      <c r="H12" s="216"/>
      <c r="I12" s="216"/>
      <c r="J12" s="216"/>
      <c r="K12" s="216"/>
      <c r="L12" s="216"/>
      <c r="M12" s="216"/>
      <c r="N12" s="216"/>
      <c r="O12" s="216"/>
      <c r="P12" s="216"/>
      <c r="Q12" s="216"/>
      <c r="R12" s="216"/>
      <c r="S12" s="216"/>
      <c r="T12" s="216"/>
      <c r="U12" s="216"/>
      <c r="V12" s="216"/>
      <c r="W12" s="216"/>
    </row>
    <row r="15" spans="1:25" hidden="1" x14ac:dyDescent="0.2"/>
    <row r="16" spans="1:25"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6:23" hidden="1" x14ac:dyDescent="0.2"/>
    <row r="34" spans="6:23" hidden="1" x14ac:dyDescent="0.2"/>
    <row r="35" spans="6:23" hidden="1" x14ac:dyDescent="0.2"/>
    <row r="36" spans="6:23" hidden="1" x14ac:dyDescent="0.2"/>
    <row r="37" spans="6:23" hidden="1" x14ac:dyDescent="0.2"/>
    <row r="38" spans="6:23" hidden="1" x14ac:dyDescent="0.2"/>
    <row r="39" spans="6:23" hidden="1" x14ac:dyDescent="0.2"/>
    <row r="40" spans="6:23" hidden="1" x14ac:dyDescent="0.2"/>
    <row r="41" spans="6:23" hidden="1" x14ac:dyDescent="0.2"/>
    <row r="42" spans="6:23" hidden="1" x14ac:dyDescent="0.2"/>
    <row r="43" spans="6:23" hidden="1" x14ac:dyDescent="0.2"/>
    <row r="44" spans="6:23" hidden="1" x14ac:dyDescent="0.2"/>
    <row r="45" spans="6:23" hidden="1" x14ac:dyDescent="0.2">
      <c r="F45" s="1"/>
      <c r="G45" s="1"/>
      <c r="H45" s="1"/>
      <c r="I45" s="1"/>
      <c r="J45" s="1"/>
      <c r="K45" s="1"/>
      <c r="L45" s="1"/>
      <c r="M45" s="1"/>
      <c r="N45" s="1"/>
      <c r="O45" s="1"/>
      <c r="P45" s="1"/>
      <c r="Q45" s="1"/>
      <c r="R45" s="1"/>
      <c r="S45" s="1"/>
      <c r="T45" s="1"/>
      <c r="U45" s="1"/>
      <c r="V45" s="1"/>
      <c r="W45" s="1"/>
    </row>
    <row r="46" spans="6:23" hidden="1" x14ac:dyDescent="0.2">
      <c r="F46" s="1"/>
      <c r="G46" s="1"/>
      <c r="H46" s="1"/>
      <c r="I46" s="1"/>
      <c r="J46" s="1"/>
      <c r="K46" s="1"/>
      <c r="L46" s="1"/>
      <c r="M46" s="1"/>
      <c r="N46" s="1"/>
      <c r="O46" s="1"/>
      <c r="P46" s="1"/>
      <c r="Q46" s="1"/>
      <c r="R46" s="1"/>
      <c r="S46" s="1"/>
      <c r="T46" s="1"/>
      <c r="U46" s="1"/>
      <c r="V46" s="1"/>
      <c r="W46" s="1"/>
    </row>
    <row r="47" spans="6:23" hidden="1" x14ac:dyDescent="0.2"/>
    <row r="48" spans="6:23" hidden="1" x14ac:dyDescent="0.2"/>
  </sheetData>
  <mergeCells count="14">
    <mergeCell ref="B11:Y11"/>
    <mergeCell ref="A3:Y3"/>
    <mergeCell ref="A5:A6"/>
    <mergeCell ref="F6:G6"/>
    <mergeCell ref="H6:I6"/>
    <mergeCell ref="J6:K6"/>
    <mergeCell ref="L6:M6"/>
    <mergeCell ref="F5:Y5"/>
    <mergeCell ref="X6:Y6"/>
    <mergeCell ref="N6:O6"/>
    <mergeCell ref="P6:Q6"/>
    <mergeCell ref="T6:U6"/>
    <mergeCell ref="V6:W6"/>
    <mergeCell ref="R6:S6"/>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tabColor rgb="FF0000FF"/>
  </sheetPr>
  <dimension ref="A1"/>
  <sheetViews>
    <sheetView zoomScaleNormal="100" workbookViewId="0">
      <selection sqref="A1:V1"/>
    </sheetView>
  </sheetViews>
  <sheetFormatPr defaultRowHeight="12.75" x14ac:dyDescent="0.2"/>
  <cols>
    <col min="1" max="16384" width="9.140625" style="92"/>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rgb="FF00B050"/>
  </sheetPr>
  <dimension ref="A1:M49"/>
  <sheetViews>
    <sheetView zoomScaleNormal="100" workbookViewId="0">
      <selection sqref="A1:V1"/>
    </sheetView>
  </sheetViews>
  <sheetFormatPr defaultRowHeight="12.75" x14ac:dyDescent="0.2"/>
  <cols>
    <col min="1" max="1" width="1" style="1" customWidth="1"/>
    <col min="2" max="2" width="7.140625" style="1" customWidth="1"/>
    <col min="3" max="3" width="14.140625" style="1" customWidth="1"/>
    <col min="4" max="5" width="9.140625" style="1" hidden="1" customWidth="1"/>
    <col min="6" max="6" width="9.140625" style="1"/>
    <col min="7" max="7" width="5.85546875" style="1" customWidth="1"/>
    <col min="8" max="8" width="9.140625" style="1"/>
    <col min="9" max="9" width="5.7109375" style="1" customWidth="1"/>
    <col min="10" max="10" width="37.140625" style="1" customWidth="1"/>
    <col min="11" max="16384" width="9.140625" style="1"/>
  </cols>
  <sheetData>
    <row r="1" spans="1:13" x14ac:dyDescent="0.2">
      <c r="A1" s="93"/>
      <c r="B1" s="93"/>
    </row>
    <row r="2" spans="1:13" ht="34.5" customHeight="1" x14ac:dyDescent="0.2">
      <c r="A2" s="553" t="s">
        <v>148</v>
      </c>
      <c r="B2" s="553"/>
      <c r="C2" s="553"/>
      <c r="D2" s="553"/>
      <c r="E2" s="553"/>
      <c r="F2" s="553"/>
      <c r="G2" s="553"/>
      <c r="H2" s="553"/>
      <c r="I2" s="553"/>
      <c r="J2" s="553"/>
      <c r="K2" s="266"/>
      <c r="L2" s="266"/>
    </row>
    <row r="3" spans="1:13" ht="33" customHeight="1" x14ac:dyDescent="0.2">
      <c r="A3" s="554" t="s">
        <v>149</v>
      </c>
      <c r="B3" s="554"/>
      <c r="C3" s="554"/>
      <c r="D3" s="554"/>
      <c r="E3" s="554"/>
      <c r="F3" s="554"/>
      <c r="G3" s="554"/>
      <c r="H3" s="554"/>
      <c r="I3" s="554"/>
      <c r="J3" s="554"/>
      <c r="K3" s="267"/>
      <c r="L3" s="267"/>
    </row>
    <row r="4" spans="1:13" ht="5.0999999999999996" customHeight="1" x14ac:dyDescent="0.2">
      <c r="A4" s="132"/>
      <c r="B4" s="132"/>
    </row>
    <row r="5" spans="1:13" ht="5.0999999999999996" customHeight="1" x14ac:dyDescent="0.2"/>
    <row r="6" spans="1:13" x14ac:dyDescent="0.2">
      <c r="A6" s="49"/>
      <c r="B6" s="49"/>
      <c r="C6" s="49"/>
      <c r="D6" s="49"/>
      <c r="E6" s="49"/>
      <c r="F6" s="552" t="s">
        <v>0</v>
      </c>
      <c r="G6" s="552"/>
      <c r="H6" s="552" t="s">
        <v>55</v>
      </c>
      <c r="I6" s="552"/>
    </row>
    <row r="7" spans="1:13" s="92" customFormat="1" ht="25.5" customHeight="1" x14ac:dyDescent="0.2">
      <c r="A7" s="530" t="s">
        <v>192</v>
      </c>
      <c r="B7" s="530"/>
      <c r="C7" s="530"/>
      <c r="D7" s="119"/>
      <c r="E7" s="119"/>
      <c r="F7" s="338">
        <v>16.204000000000001</v>
      </c>
      <c r="G7" s="339">
        <v>0.38500000000000001</v>
      </c>
      <c r="H7" s="338">
        <v>106.55200000000001</v>
      </c>
      <c r="I7" s="339">
        <v>2.5339999999999998</v>
      </c>
    </row>
    <row r="8" spans="1:13" ht="13.5" customHeight="1" x14ac:dyDescent="0.2">
      <c r="A8" s="73"/>
      <c r="B8" s="73"/>
      <c r="C8" s="8" t="s">
        <v>80</v>
      </c>
      <c r="D8" s="8"/>
      <c r="E8" s="8"/>
      <c r="F8" s="41">
        <v>19.521000000000001</v>
      </c>
      <c r="G8" s="48">
        <v>0.89100000000000001</v>
      </c>
      <c r="H8" s="41">
        <v>127.215</v>
      </c>
      <c r="I8" s="48">
        <v>5.7089999999999996</v>
      </c>
      <c r="J8" s="48"/>
    </row>
    <row r="9" spans="1:13" ht="10.5" customHeight="1" x14ac:dyDescent="0.2">
      <c r="C9" s="8" t="s">
        <v>25</v>
      </c>
      <c r="D9" s="8"/>
      <c r="E9" s="8"/>
      <c r="F9" s="41">
        <v>17.506</v>
      </c>
      <c r="G9" s="48">
        <v>1.2430000000000001</v>
      </c>
      <c r="H9" s="41">
        <v>118.78</v>
      </c>
      <c r="I9" s="48">
        <v>8.343</v>
      </c>
      <c r="J9" s="48"/>
    </row>
    <row r="10" spans="1:13" ht="10.5" customHeight="1" x14ac:dyDescent="0.2">
      <c r="C10" s="8" t="s">
        <v>26</v>
      </c>
      <c r="D10" s="8"/>
      <c r="E10" s="8"/>
      <c r="F10" s="41">
        <v>16.125</v>
      </c>
      <c r="G10" s="48">
        <v>1.004</v>
      </c>
      <c r="H10" s="41">
        <v>102.849</v>
      </c>
      <c r="I10" s="48">
        <v>6.6379999999999999</v>
      </c>
      <c r="J10" s="48"/>
    </row>
    <row r="11" spans="1:13" ht="10.5" customHeight="1" x14ac:dyDescent="0.2">
      <c r="C11" s="8" t="s">
        <v>27</v>
      </c>
      <c r="D11" s="8"/>
      <c r="E11" s="8"/>
      <c r="F11" s="41">
        <v>14.279</v>
      </c>
      <c r="G11" s="48">
        <v>0.75800000000000001</v>
      </c>
      <c r="H11" s="41">
        <v>91.298000000000002</v>
      </c>
      <c r="I11" s="48">
        <v>4.8959999999999999</v>
      </c>
      <c r="J11" s="48"/>
    </row>
    <row r="12" spans="1:13" ht="10.5" customHeight="1" x14ac:dyDescent="0.2">
      <c r="C12" s="8" t="s">
        <v>28</v>
      </c>
      <c r="D12" s="8"/>
      <c r="E12" s="8"/>
      <c r="F12" s="41">
        <v>12.882999999999999</v>
      </c>
      <c r="G12" s="48">
        <v>0.77700000000000002</v>
      </c>
      <c r="H12" s="41">
        <v>94.575000000000003</v>
      </c>
      <c r="I12" s="48">
        <v>5.306</v>
      </c>
      <c r="J12" s="48"/>
    </row>
    <row r="13" spans="1:13" ht="10.5" customHeight="1" x14ac:dyDescent="0.2">
      <c r="C13" s="8" t="s">
        <v>29</v>
      </c>
      <c r="D13" s="8"/>
      <c r="E13" s="8"/>
      <c r="F13" s="41">
        <v>13.445</v>
      </c>
      <c r="G13" s="48">
        <v>1.248</v>
      </c>
      <c r="H13" s="41">
        <v>94.691000000000003</v>
      </c>
      <c r="I13" s="48">
        <v>8.4410000000000007</v>
      </c>
      <c r="J13" s="48"/>
    </row>
    <row r="14" spans="1:13" ht="10.5" customHeight="1" x14ac:dyDescent="0.2">
      <c r="C14" s="8" t="s">
        <v>95</v>
      </c>
      <c r="D14" s="8"/>
      <c r="E14" s="8"/>
      <c r="F14" s="41">
        <v>14.680999999999999</v>
      </c>
      <c r="G14" s="48">
        <v>1.0740000000000001</v>
      </c>
      <c r="H14" s="41">
        <v>87.847999999999999</v>
      </c>
      <c r="I14" s="48">
        <v>6.2140000000000004</v>
      </c>
      <c r="J14" s="48"/>
    </row>
    <row r="15" spans="1:13" ht="10.5" customHeight="1" x14ac:dyDescent="0.2">
      <c r="C15" s="8" t="s">
        <v>112</v>
      </c>
      <c r="D15" s="8"/>
      <c r="E15" s="8"/>
      <c r="F15" s="41">
        <v>12.037000000000001</v>
      </c>
      <c r="G15" s="48">
        <v>1.619</v>
      </c>
      <c r="H15" s="41">
        <v>74.239999999999995</v>
      </c>
      <c r="I15" s="48">
        <v>8.7430000000000003</v>
      </c>
      <c r="J15" s="48"/>
    </row>
    <row r="16" spans="1:13" ht="10.5" customHeight="1" x14ac:dyDescent="0.2">
      <c r="A16" s="74"/>
      <c r="B16" s="74"/>
      <c r="C16" s="53" t="s">
        <v>113</v>
      </c>
      <c r="D16" s="8"/>
      <c r="E16" s="53"/>
      <c r="F16" s="58">
        <v>17.526</v>
      </c>
      <c r="G16" s="87">
        <v>7.2439999999999998</v>
      </c>
      <c r="H16" s="58">
        <v>153.88999999999999</v>
      </c>
      <c r="I16" s="87">
        <v>83.668999999999997</v>
      </c>
      <c r="J16" s="164"/>
      <c r="K16" s="85"/>
      <c r="L16" s="41"/>
      <c r="M16" s="85"/>
    </row>
    <row r="17" spans="1:11" s="4" customFormat="1" ht="26.1" customHeight="1" x14ac:dyDescent="0.2">
      <c r="A17" s="551" t="s">
        <v>83</v>
      </c>
      <c r="B17" s="551"/>
      <c r="C17" s="551"/>
      <c r="D17" s="551"/>
      <c r="E17" s="551"/>
      <c r="F17" s="551"/>
      <c r="G17" s="551"/>
      <c r="H17" s="551"/>
      <c r="I17" s="551"/>
      <c r="J17" s="551"/>
    </row>
    <row r="18" spans="1:11" s="132" customFormat="1" ht="15" customHeight="1" x14ac:dyDescent="0.2">
      <c r="A18" s="449" t="s">
        <v>204</v>
      </c>
      <c r="B18" s="449"/>
    </row>
    <row r="19" spans="1:11" s="132" customFormat="1" ht="33.75" customHeight="1" x14ac:dyDescent="0.2">
      <c r="A19" s="459" t="s">
        <v>213</v>
      </c>
      <c r="B19" s="529" t="s">
        <v>291</v>
      </c>
      <c r="C19" s="535"/>
      <c r="D19" s="535"/>
      <c r="E19" s="535"/>
      <c r="F19" s="535"/>
      <c r="G19" s="535"/>
      <c r="H19" s="535"/>
      <c r="I19" s="535"/>
      <c r="J19" s="535"/>
      <c r="K19" s="422"/>
    </row>
    <row r="20" spans="1:11" ht="13.5" customHeight="1" x14ac:dyDescent="0.2"/>
    <row r="21" spans="1:11" ht="10.5" customHeight="1" x14ac:dyDescent="0.2"/>
    <row r="22" spans="1:11" ht="10.5" customHeight="1" x14ac:dyDescent="0.2"/>
    <row r="23" spans="1:11" ht="10.5" customHeight="1" x14ac:dyDescent="0.2"/>
    <row r="24" spans="1:11" ht="10.5" hidden="1" customHeight="1" x14ac:dyDescent="0.2"/>
    <row r="25" spans="1:11" ht="10.5" hidden="1" customHeight="1" x14ac:dyDescent="0.2"/>
    <row r="26" spans="1:11" ht="10.5" hidden="1" customHeight="1" x14ac:dyDescent="0.2"/>
    <row r="27" spans="1:11" ht="10.5" hidden="1" customHeight="1" x14ac:dyDescent="0.2"/>
    <row r="28" spans="1:11" ht="10.5" hidden="1" customHeight="1" x14ac:dyDescent="0.2"/>
    <row r="29" spans="1:11" ht="10.5" hidden="1" customHeight="1" x14ac:dyDescent="0.2"/>
    <row r="30" spans="1:11" ht="10.5" hidden="1" customHeight="1" x14ac:dyDescent="0.2"/>
    <row r="31" spans="1:11" ht="10.5" hidden="1" customHeight="1" x14ac:dyDescent="0.2"/>
    <row r="32" spans="1:11" ht="10.5" hidden="1" customHeight="1" x14ac:dyDescent="0.2"/>
    <row r="33" ht="10.5" hidden="1" customHeight="1" x14ac:dyDescent="0.2"/>
    <row r="34" ht="10.5" hidden="1" customHeight="1" x14ac:dyDescent="0.2"/>
    <row r="35" ht="10.5" hidden="1" customHeight="1" x14ac:dyDescent="0.2"/>
    <row r="36" ht="10.5" hidden="1" customHeight="1" x14ac:dyDescent="0.2"/>
    <row r="37" ht="10.5" hidden="1" customHeight="1" x14ac:dyDescent="0.2"/>
    <row r="38" ht="10.5" hidden="1" customHeight="1" x14ac:dyDescent="0.2"/>
    <row r="39" ht="10.5" hidden="1" customHeight="1" x14ac:dyDescent="0.2"/>
    <row r="40" ht="10.5" hidden="1" customHeight="1" x14ac:dyDescent="0.2"/>
    <row r="41" ht="10.5" hidden="1" customHeight="1" x14ac:dyDescent="0.2"/>
    <row r="42" ht="10.5" hidden="1" customHeight="1" x14ac:dyDescent="0.2"/>
    <row r="43" ht="10.5" hidden="1" customHeight="1" x14ac:dyDescent="0.2"/>
    <row r="44" ht="10.5" hidden="1" customHeight="1" x14ac:dyDescent="0.2"/>
    <row r="45" ht="10.5" hidden="1" customHeight="1" x14ac:dyDescent="0.2"/>
    <row r="46" ht="10.5" hidden="1" customHeight="1" x14ac:dyDescent="0.2"/>
    <row r="47" ht="10.5" hidden="1" customHeight="1" x14ac:dyDescent="0.2"/>
    <row r="48" ht="10.5" hidden="1" customHeight="1" x14ac:dyDescent="0.2"/>
    <row r="49" ht="10.5" hidden="1" customHeight="1" x14ac:dyDescent="0.2"/>
  </sheetData>
  <mergeCells count="7">
    <mergeCell ref="B19:J19"/>
    <mergeCell ref="A17:J17"/>
    <mergeCell ref="F6:G6"/>
    <mergeCell ref="H6:I6"/>
    <mergeCell ref="A2:J2"/>
    <mergeCell ref="A3:J3"/>
    <mergeCell ref="A7:C7"/>
  </mergeCells>
  <phoneticPr fontId="21"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1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B050"/>
    <pageSetUpPr fitToPage="1"/>
  </sheetPr>
  <dimension ref="A1:AM16"/>
  <sheetViews>
    <sheetView zoomScaleNormal="100" workbookViewId="0">
      <selection sqref="A1:P1"/>
    </sheetView>
  </sheetViews>
  <sheetFormatPr defaultRowHeight="12.75" x14ac:dyDescent="0.2"/>
  <cols>
    <col min="1" max="1" width="14" style="1" customWidth="1"/>
    <col min="2" max="5" width="0.85546875" style="1" customWidth="1"/>
    <col min="6" max="8" width="5.28515625" style="1" hidden="1" customWidth="1"/>
    <col min="9" max="16" width="5.28515625" style="1" customWidth="1"/>
    <col min="17" max="20" width="5.7109375" style="1" customWidth="1"/>
    <col min="21" max="35" width="5.7109375" style="1" hidden="1" customWidth="1"/>
    <col min="36" max="39" width="5.7109375" style="1" customWidth="1"/>
    <col min="40" max="16384" width="9.140625" style="1"/>
  </cols>
  <sheetData>
    <row r="1" spans="1:39" s="46" customFormat="1" ht="47.25" customHeight="1" x14ac:dyDescent="0.2">
      <c r="A1" s="483" t="s">
        <v>184</v>
      </c>
      <c r="B1" s="483"/>
      <c r="C1" s="483"/>
      <c r="D1" s="483"/>
      <c r="E1" s="483"/>
      <c r="F1" s="483"/>
      <c r="G1" s="483"/>
      <c r="H1" s="483"/>
      <c r="I1" s="483"/>
      <c r="J1" s="483"/>
      <c r="K1" s="483"/>
      <c r="L1" s="483"/>
      <c r="M1" s="483"/>
      <c r="N1" s="483"/>
      <c r="O1" s="483"/>
      <c r="P1" s="483"/>
    </row>
    <row r="2" spans="1:39" s="46" customFormat="1" ht="47.25" customHeight="1" x14ac:dyDescent="0.2">
      <c r="A2" s="486" t="s">
        <v>231</v>
      </c>
      <c r="B2" s="486"/>
      <c r="C2" s="486"/>
      <c r="D2" s="486"/>
      <c r="E2" s="486"/>
      <c r="F2" s="486"/>
      <c r="G2" s="486"/>
      <c r="H2" s="486"/>
      <c r="I2" s="486"/>
      <c r="J2" s="486"/>
      <c r="K2" s="486"/>
      <c r="L2" s="486"/>
      <c r="M2" s="486"/>
      <c r="N2" s="486"/>
      <c r="O2" s="486"/>
      <c r="P2" s="486"/>
    </row>
    <row r="3" spans="1:39" hidden="1" x14ac:dyDescent="0.2">
      <c r="A3" s="15"/>
    </row>
    <row r="5" spans="1:39" x14ac:dyDescent="0.2">
      <c r="A5" s="17"/>
      <c r="B5" s="17"/>
      <c r="C5" s="17"/>
      <c r="D5" s="17"/>
      <c r="E5" s="17"/>
      <c r="F5" s="20"/>
      <c r="G5" s="20"/>
      <c r="H5" s="21"/>
      <c r="I5" s="21">
        <v>2009</v>
      </c>
      <c r="J5" s="21">
        <v>2010</v>
      </c>
      <c r="K5" s="21">
        <v>2011</v>
      </c>
      <c r="L5" s="21">
        <v>2012</v>
      </c>
      <c r="M5" s="21">
        <v>2013</v>
      </c>
      <c r="N5" s="21">
        <v>2014</v>
      </c>
      <c r="O5" s="313" t="s">
        <v>178</v>
      </c>
      <c r="P5" s="21">
        <v>2016</v>
      </c>
      <c r="Q5" s="162"/>
      <c r="R5" s="162"/>
      <c r="S5" s="162"/>
      <c r="T5" s="162"/>
      <c r="U5" s="162"/>
      <c r="V5" s="162"/>
      <c r="W5" s="162"/>
      <c r="X5" s="162"/>
      <c r="Y5" s="162"/>
      <c r="Z5" s="162"/>
      <c r="AA5" s="162"/>
      <c r="AB5" s="162"/>
      <c r="AC5" s="162"/>
      <c r="AD5" s="162"/>
      <c r="AE5" s="162"/>
      <c r="AF5" s="162"/>
      <c r="AG5" s="162"/>
      <c r="AH5" s="162"/>
      <c r="AI5" s="162"/>
      <c r="AJ5" s="162"/>
      <c r="AK5" s="162"/>
      <c r="AL5" s="162"/>
      <c r="AM5" s="162"/>
    </row>
    <row r="6" spans="1:39" x14ac:dyDescent="0.2">
      <c r="A6" s="26"/>
      <c r="B6" s="26"/>
      <c r="C6" s="26"/>
      <c r="D6" s="26"/>
      <c r="E6" s="26"/>
      <c r="F6" s="22"/>
      <c r="G6" s="22"/>
      <c r="H6" s="9"/>
      <c r="I6" s="9" t="s">
        <v>1</v>
      </c>
      <c r="J6" s="9" t="s">
        <v>1</v>
      </c>
      <c r="K6" s="9" t="s">
        <v>1</v>
      </c>
      <c r="L6" s="9" t="s">
        <v>1</v>
      </c>
      <c r="M6" s="9" t="s">
        <v>1</v>
      </c>
      <c r="N6" s="9" t="s">
        <v>1</v>
      </c>
      <c r="O6" s="9" t="s">
        <v>1</v>
      </c>
      <c r="P6" s="9" t="s">
        <v>1</v>
      </c>
      <c r="Q6" s="9"/>
      <c r="R6" s="9"/>
      <c r="S6" s="9"/>
      <c r="T6" s="9"/>
      <c r="U6" s="9"/>
      <c r="V6" s="9"/>
      <c r="W6" s="9"/>
      <c r="X6" s="9"/>
      <c r="Y6" s="9"/>
      <c r="Z6" s="9"/>
      <c r="AA6" s="9"/>
      <c r="AB6" s="9"/>
      <c r="AC6" s="9"/>
      <c r="AD6" s="9"/>
      <c r="AE6" s="9"/>
      <c r="AF6" s="9"/>
      <c r="AG6" s="9"/>
      <c r="AH6" s="9"/>
      <c r="AI6" s="9"/>
      <c r="AJ6" s="9"/>
      <c r="AK6" s="9"/>
      <c r="AL6" s="9"/>
      <c r="AM6" s="9"/>
    </row>
    <row r="7" spans="1:39" ht="13.5" customHeight="1" x14ac:dyDescent="0.2">
      <c r="A7" s="17" t="s">
        <v>56</v>
      </c>
      <c r="B7" s="17"/>
      <c r="C7" s="17"/>
      <c r="D7" s="17"/>
      <c r="E7" s="17"/>
      <c r="F7" s="61"/>
      <c r="G7" s="61"/>
      <c r="H7" s="62"/>
      <c r="I7" s="62">
        <v>35.127000000000002</v>
      </c>
      <c r="J7" s="62">
        <v>32.875</v>
      </c>
      <c r="K7" s="62">
        <v>35.313000000000002</v>
      </c>
      <c r="L7" s="62">
        <v>32.935000000000002</v>
      </c>
      <c r="M7" s="62">
        <v>33.003999999999998</v>
      </c>
      <c r="N7" s="62">
        <v>33.667999999999999</v>
      </c>
      <c r="O7" s="62" t="s">
        <v>73</v>
      </c>
      <c r="P7" s="62">
        <v>33.009</v>
      </c>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39" ht="15" customHeight="1" x14ac:dyDescent="0.2">
      <c r="A8" s="13" t="s">
        <v>44</v>
      </c>
      <c r="B8" s="13"/>
      <c r="C8" s="13"/>
      <c r="D8" s="13"/>
      <c r="E8" s="13"/>
      <c r="F8" s="44"/>
      <c r="G8" s="44"/>
      <c r="H8" s="41"/>
      <c r="I8" s="41">
        <v>14.807</v>
      </c>
      <c r="J8" s="41">
        <v>14.771000000000001</v>
      </c>
      <c r="K8" s="41">
        <v>15.073</v>
      </c>
      <c r="L8" s="41">
        <v>14.499000000000001</v>
      </c>
      <c r="M8" s="41">
        <v>14.840999999999999</v>
      </c>
      <c r="N8" s="41">
        <v>15.09</v>
      </c>
      <c r="O8" s="41" t="s">
        <v>73</v>
      </c>
      <c r="P8" s="41">
        <v>15.667</v>
      </c>
      <c r="Q8" s="224"/>
      <c r="R8" s="224"/>
      <c r="S8" s="224"/>
      <c r="T8" s="224"/>
      <c r="U8" s="224"/>
      <c r="V8" s="224"/>
      <c r="W8" s="224"/>
      <c r="X8" s="224"/>
      <c r="Y8" s="224"/>
      <c r="Z8" s="224"/>
      <c r="AA8" s="224"/>
      <c r="AB8" s="224"/>
      <c r="AC8" s="224"/>
      <c r="AD8" s="224"/>
      <c r="AE8" s="224"/>
      <c r="AF8" s="224"/>
      <c r="AG8" s="224"/>
      <c r="AH8" s="224"/>
      <c r="AI8" s="224"/>
      <c r="AJ8" s="224"/>
      <c r="AK8" s="224"/>
      <c r="AL8" s="224"/>
      <c r="AM8" s="224"/>
    </row>
    <row r="9" spans="1:39" ht="10.5" customHeight="1" x14ac:dyDescent="0.2">
      <c r="A9" s="13" t="s">
        <v>2</v>
      </c>
      <c r="B9" s="13"/>
      <c r="C9" s="13"/>
      <c r="D9" s="13"/>
      <c r="E9" s="13"/>
      <c r="F9" s="44"/>
      <c r="G9" s="44"/>
      <c r="H9" s="41"/>
      <c r="I9" s="41">
        <v>13.349</v>
      </c>
      <c r="J9" s="41">
        <v>11.500999999999999</v>
      </c>
      <c r="K9" s="41">
        <v>12.794</v>
      </c>
      <c r="L9" s="41">
        <v>11.673</v>
      </c>
      <c r="M9" s="41">
        <v>11.382999999999999</v>
      </c>
      <c r="N9" s="41">
        <v>11.249000000000001</v>
      </c>
      <c r="O9" s="41" t="s">
        <v>73</v>
      </c>
      <c r="P9" s="41">
        <v>10.766999999999999</v>
      </c>
      <c r="Q9" s="224"/>
      <c r="R9" s="224"/>
      <c r="S9" s="224"/>
      <c r="T9" s="224"/>
      <c r="U9" s="224"/>
      <c r="V9" s="224"/>
      <c r="W9" s="224"/>
      <c r="X9" s="224"/>
      <c r="Y9" s="224"/>
      <c r="Z9" s="224"/>
      <c r="AA9" s="224"/>
      <c r="AB9" s="224"/>
      <c r="AC9" s="224"/>
      <c r="AD9" s="224"/>
      <c r="AE9" s="224"/>
      <c r="AF9" s="224"/>
      <c r="AG9" s="224"/>
      <c r="AH9" s="224"/>
      <c r="AI9" s="224"/>
      <c r="AJ9" s="224"/>
      <c r="AK9" s="224"/>
      <c r="AL9" s="224"/>
      <c r="AM9" s="224"/>
    </row>
    <row r="10" spans="1:39" ht="10.5" customHeight="1" x14ac:dyDescent="0.2">
      <c r="A10" s="13" t="s">
        <v>3</v>
      </c>
      <c r="B10" s="13"/>
      <c r="C10" s="13"/>
      <c r="D10" s="13"/>
      <c r="E10" s="13"/>
      <c r="F10" s="44"/>
      <c r="G10" s="44"/>
      <c r="H10" s="41"/>
      <c r="I10" s="41">
        <v>5.0650000000000004</v>
      </c>
      <c r="J10" s="41">
        <v>5.1760000000000002</v>
      </c>
      <c r="K10" s="41">
        <v>6.1559999999999997</v>
      </c>
      <c r="L10" s="41">
        <v>5.5140000000000002</v>
      </c>
      <c r="M10" s="41">
        <v>5.6710000000000003</v>
      </c>
      <c r="N10" s="41">
        <v>6.0860000000000003</v>
      </c>
      <c r="O10" s="41" t="s">
        <v>73</v>
      </c>
      <c r="P10" s="41">
        <v>5.6769999999999996</v>
      </c>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row>
    <row r="11" spans="1:39" ht="10.5" customHeight="1" x14ac:dyDescent="0.2">
      <c r="A11" s="13" t="s">
        <v>4</v>
      </c>
      <c r="B11" s="13"/>
      <c r="C11" s="13"/>
      <c r="D11" s="13"/>
      <c r="E11" s="13"/>
      <c r="F11" s="44"/>
      <c r="G11" s="44"/>
      <c r="H11" s="41"/>
      <c r="I11" s="41">
        <v>1.544</v>
      </c>
      <c r="J11" s="41">
        <v>1.1679999999999999</v>
      </c>
      <c r="K11" s="41">
        <v>0.995</v>
      </c>
      <c r="L11" s="41">
        <v>0.95499999999999996</v>
      </c>
      <c r="M11" s="41">
        <v>0.92200000000000004</v>
      </c>
      <c r="N11" s="41">
        <v>0.81699999999999995</v>
      </c>
      <c r="O11" s="41" t="s">
        <v>73</v>
      </c>
      <c r="P11" s="41">
        <v>0.44400000000000001</v>
      </c>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row>
    <row r="12" spans="1:39" ht="10.5" customHeight="1" x14ac:dyDescent="0.2">
      <c r="A12" s="23" t="s">
        <v>5</v>
      </c>
      <c r="B12" s="13"/>
      <c r="C12" s="13"/>
      <c r="D12" s="13"/>
      <c r="E12" s="13"/>
      <c r="F12" s="44"/>
      <c r="G12" s="44"/>
      <c r="H12" s="41"/>
      <c r="I12" s="41">
        <v>0.23</v>
      </c>
      <c r="J12" s="41">
        <v>0.2</v>
      </c>
      <c r="K12" s="41">
        <v>0.13200000000000001</v>
      </c>
      <c r="L12" s="41">
        <v>0.17199999999999999</v>
      </c>
      <c r="M12" s="41">
        <v>9.7000000000000003E-2</v>
      </c>
      <c r="N12" s="41">
        <v>0.26800000000000002</v>
      </c>
      <c r="O12" s="41" t="s">
        <v>73</v>
      </c>
      <c r="P12" s="41">
        <v>0.26100000000000001</v>
      </c>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row>
    <row r="13" spans="1:39" ht="10.5" customHeight="1" x14ac:dyDescent="0.2">
      <c r="A13" s="115" t="s">
        <v>6</v>
      </c>
      <c r="B13" s="115"/>
      <c r="C13" s="115"/>
      <c r="D13" s="115"/>
      <c r="E13" s="115"/>
      <c r="F13" s="55"/>
      <c r="G13" s="55"/>
      <c r="H13" s="58"/>
      <c r="I13" s="58">
        <v>0.13300000000000001</v>
      </c>
      <c r="J13" s="58">
        <v>5.8000000000000003E-2</v>
      </c>
      <c r="K13" s="58">
        <v>0.16400000000000001</v>
      </c>
      <c r="L13" s="58">
        <v>0.122</v>
      </c>
      <c r="M13" s="58">
        <v>9.0999999999999998E-2</v>
      </c>
      <c r="N13" s="58">
        <v>0.158</v>
      </c>
      <c r="O13" s="58" t="s">
        <v>73</v>
      </c>
      <c r="P13" s="58">
        <v>0.193</v>
      </c>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row>
    <row r="14" spans="1:39" s="95" customFormat="1" x14ac:dyDescent="0.2">
      <c r="A14" s="235" t="s">
        <v>105</v>
      </c>
      <c r="B14" s="249"/>
      <c r="C14" s="250"/>
      <c r="D14" s="272"/>
      <c r="E14" s="273"/>
      <c r="F14" s="273"/>
      <c r="G14" s="273"/>
      <c r="H14" s="273"/>
      <c r="I14" s="343">
        <v>93.81</v>
      </c>
      <c r="J14" s="343">
        <v>114.021</v>
      </c>
      <c r="K14" s="343">
        <v>86.626999999999995</v>
      </c>
      <c r="L14" s="343">
        <v>96.561000000000007</v>
      </c>
      <c r="M14" s="343">
        <v>93.629000000000005</v>
      </c>
      <c r="N14" s="343">
        <v>81.909000000000006</v>
      </c>
      <c r="O14" s="273"/>
      <c r="P14" s="343">
        <v>93.588999999999999</v>
      </c>
      <c r="Q14" s="271"/>
      <c r="R14" s="271"/>
      <c r="S14" s="271"/>
      <c r="T14" s="271"/>
    </row>
    <row r="15" spans="1:39" x14ac:dyDescent="0.2">
      <c r="A15" s="407" t="s">
        <v>241</v>
      </c>
      <c r="B15" s="2"/>
      <c r="C15" s="2"/>
      <c r="D15" s="2"/>
      <c r="E15" s="2"/>
      <c r="F15" s="46"/>
      <c r="G15" s="46"/>
      <c r="H15" s="46"/>
      <c r="I15" s="46"/>
      <c r="J15" s="46"/>
      <c r="K15" s="46"/>
      <c r="L15" s="46"/>
      <c r="M15" s="46"/>
      <c r="N15" s="46"/>
      <c r="O15" s="46"/>
      <c r="P15" s="46"/>
    </row>
    <row r="16" spans="1:39" ht="25.5" customHeight="1" x14ac:dyDescent="0.2">
      <c r="A16" s="485" t="s">
        <v>242</v>
      </c>
      <c r="B16" s="485"/>
      <c r="C16" s="485"/>
      <c r="D16" s="485"/>
      <c r="E16" s="485"/>
      <c r="F16" s="485"/>
      <c r="G16" s="485"/>
      <c r="H16" s="485"/>
      <c r="I16" s="485"/>
      <c r="J16" s="485"/>
      <c r="K16" s="485"/>
      <c r="L16" s="485"/>
      <c r="M16" s="485"/>
      <c r="N16" s="485"/>
      <c r="O16" s="485"/>
      <c r="P16" s="485"/>
    </row>
  </sheetData>
  <mergeCells count="3">
    <mergeCell ref="A1:P1"/>
    <mergeCell ref="A2:P2"/>
    <mergeCell ref="A16:P16"/>
  </mergeCells>
  <pageMargins left="1.3779527559055118" right="1.3779527559055118" top="1.1811023622047245" bottom="1.3779527559055118" header="0.51181102362204722" footer="0.51181102362204722"/>
  <pageSetup paperSize="9" orientation="landscape" r:id="rId1"/>
  <headerFooter alignWithMargins="0"/>
  <ignoredErrors>
    <ignoredError sqref="O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rgb="FF00B050"/>
  </sheetPr>
  <dimension ref="A1:Q49"/>
  <sheetViews>
    <sheetView zoomScaleNormal="100" workbookViewId="0">
      <selection sqref="A1:V1"/>
    </sheetView>
  </sheetViews>
  <sheetFormatPr defaultRowHeight="12.75" x14ac:dyDescent="0.2"/>
  <cols>
    <col min="1" max="1" width="1.28515625" style="1" customWidth="1"/>
    <col min="2" max="2" width="0.85546875" style="1" customWidth="1"/>
    <col min="3" max="3" width="12.28515625" style="1" customWidth="1"/>
    <col min="4" max="5" width="9.140625" style="1" hidden="1" customWidth="1"/>
    <col min="6" max="7" width="9.140625" style="1"/>
    <col min="8" max="8" width="7.140625" style="1" customWidth="1"/>
    <col min="9" max="9" width="9.140625" style="1"/>
    <col min="10" max="10" width="47.85546875" style="1" customWidth="1"/>
    <col min="11" max="16384" width="9.140625" style="1"/>
  </cols>
  <sheetData>
    <row r="1" spans="1:17" x14ac:dyDescent="0.2">
      <c r="A1" s="93"/>
      <c r="B1" s="93"/>
    </row>
    <row r="2" spans="1:17" ht="25.5" customHeight="1" x14ac:dyDescent="0.2">
      <c r="A2" s="553" t="s">
        <v>198</v>
      </c>
      <c r="B2" s="553"/>
      <c r="C2" s="553"/>
      <c r="D2" s="553"/>
      <c r="E2" s="553"/>
      <c r="F2" s="553"/>
      <c r="G2" s="553"/>
      <c r="H2" s="553"/>
      <c r="I2" s="553"/>
      <c r="J2" s="553"/>
      <c r="K2" s="553"/>
      <c r="L2" s="266"/>
      <c r="M2" s="266"/>
      <c r="N2" s="266"/>
      <c r="O2" s="266"/>
      <c r="P2" s="266"/>
      <c r="Q2" s="266"/>
    </row>
    <row r="3" spans="1:17" ht="28.5" customHeight="1" x14ac:dyDescent="0.2">
      <c r="A3" s="554" t="s">
        <v>150</v>
      </c>
      <c r="B3" s="554"/>
      <c r="C3" s="554"/>
      <c r="D3" s="554"/>
      <c r="E3" s="554"/>
      <c r="F3" s="554"/>
      <c r="G3" s="554"/>
      <c r="H3" s="554"/>
      <c r="I3" s="554"/>
      <c r="J3" s="554"/>
      <c r="K3" s="554"/>
      <c r="L3" s="267"/>
      <c r="M3" s="267"/>
      <c r="N3" s="267"/>
      <c r="O3" s="267"/>
      <c r="P3" s="267"/>
      <c r="Q3" s="267"/>
    </row>
    <row r="4" spans="1:17" ht="5.0999999999999996" customHeight="1" x14ac:dyDescent="0.2">
      <c r="A4" s="132"/>
      <c r="B4" s="132"/>
    </row>
    <row r="5" spans="1:17" ht="5.0999999999999996" customHeight="1" x14ac:dyDescent="0.2"/>
    <row r="6" spans="1:17" s="92" customFormat="1" ht="16.5" customHeight="1" x14ac:dyDescent="0.2">
      <c r="A6" s="235"/>
      <c r="B6" s="235"/>
      <c r="C6" s="235"/>
      <c r="D6" s="235"/>
      <c r="E6" s="235"/>
      <c r="F6" s="527" t="s">
        <v>77</v>
      </c>
      <c r="G6" s="527"/>
      <c r="H6" s="527" t="s">
        <v>55</v>
      </c>
      <c r="I6" s="527"/>
      <c r="J6" s="95"/>
    </row>
    <row r="7" spans="1:17" s="92" customFormat="1" ht="25.5" customHeight="1" x14ac:dyDescent="0.2">
      <c r="A7" s="530" t="s">
        <v>192</v>
      </c>
      <c r="B7" s="530"/>
      <c r="C7" s="530"/>
      <c r="D7" s="329"/>
      <c r="E7" s="329"/>
      <c r="F7" s="338">
        <v>2.0579999999999998</v>
      </c>
      <c r="G7" s="339">
        <v>0.58899999999999997</v>
      </c>
      <c r="H7" s="338">
        <v>137.13900000000001</v>
      </c>
      <c r="I7" s="339">
        <v>27.963000000000001</v>
      </c>
    </row>
    <row r="8" spans="1:17" ht="13.5" customHeight="1" x14ac:dyDescent="0.2">
      <c r="A8" s="73"/>
      <c r="B8" s="73"/>
      <c r="C8" s="8" t="s">
        <v>81</v>
      </c>
      <c r="D8" s="8"/>
      <c r="E8" s="8"/>
      <c r="F8" s="41">
        <v>2.0219999999999998</v>
      </c>
      <c r="G8" s="48">
        <v>0.98</v>
      </c>
      <c r="H8" s="41">
        <v>130.58000000000001</v>
      </c>
      <c r="I8" s="48">
        <v>39.555</v>
      </c>
      <c r="J8" s="48"/>
    </row>
    <row r="9" spans="1:17" ht="10.5" customHeight="1" x14ac:dyDescent="0.2">
      <c r="C9" s="8" t="s">
        <v>25</v>
      </c>
      <c r="D9" s="8"/>
      <c r="E9" s="8"/>
      <c r="F9" s="41">
        <v>2.5129999999999999</v>
      </c>
      <c r="G9" s="48">
        <v>0.434</v>
      </c>
      <c r="H9" s="41">
        <v>143.745</v>
      </c>
      <c r="I9" s="48">
        <v>56.787999999999997</v>
      </c>
      <c r="J9" s="48"/>
    </row>
    <row r="10" spans="1:17" ht="10.5" customHeight="1" x14ac:dyDescent="0.2">
      <c r="C10" s="8" t="s">
        <v>26</v>
      </c>
      <c r="D10" s="8"/>
      <c r="E10" s="8"/>
      <c r="F10" s="41" t="s">
        <v>11</v>
      </c>
      <c r="G10" s="48" t="s">
        <v>65</v>
      </c>
      <c r="H10" s="41" t="s">
        <v>11</v>
      </c>
      <c r="I10" s="48" t="s">
        <v>65</v>
      </c>
      <c r="J10" s="48"/>
    </row>
    <row r="11" spans="1:17" ht="10.5" customHeight="1" x14ac:dyDescent="0.2">
      <c r="C11" s="8" t="s">
        <v>27</v>
      </c>
      <c r="D11" s="8"/>
      <c r="E11" s="8"/>
      <c r="F11" s="41" t="s">
        <v>73</v>
      </c>
      <c r="G11" s="48" t="s">
        <v>65</v>
      </c>
      <c r="H11" s="41" t="s">
        <v>73</v>
      </c>
      <c r="I11" s="48" t="s">
        <v>65</v>
      </c>
      <c r="J11" s="48"/>
    </row>
    <row r="12" spans="1:17" ht="10.5" customHeight="1" x14ac:dyDescent="0.2">
      <c r="C12" s="8" t="s">
        <v>28</v>
      </c>
      <c r="D12" s="8"/>
      <c r="E12" s="8"/>
      <c r="F12" s="41" t="s">
        <v>73</v>
      </c>
      <c r="G12" s="48" t="s">
        <v>65</v>
      </c>
      <c r="H12" s="41" t="s">
        <v>73</v>
      </c>
      <c r="I12" s="48" t="s">
        <v>65</v>
      </c>
      <c r="J12" s="48"/>
    </row>
    <row r="13" spans="1:17" ht="10.5" customHeight="1" x14ac:dyDescent="0.2">
      <c r="C13" s="8" t="s">
        <v>29</v>
      </c>
      <c r="D13" s="8"/>
      <c r="E13" s="8"/>
      <c r="F13" s="41" t="s">
        <v>73</v>
      </c>
      <c r="G13" s="48" t="s">
        <v>65</v>
      </c>
      <c r="H13" s="41" t="s">
        <v>73</v>
      </c>
      <c r="I13" s="48" t="s">
        <v>65</v>
      </c>
      <c r="J13" s="48"/>
    </row>
    <row r="14" spans="1:17" ht="10.5" customHeight="1" x14ac:dyDescent="0.2">
      <c r="C14" s="8" t="s">
        <v>95</v>
      </c>
      <c r="D14" s="8"/>
      <c r="E14" s="8"/>
      <c r="F14" s="41" t="s">
        <v>73</v>
      </c>
      <c r="G14" s="48" t="s">
        <v>65</v>
      </c>
      <c r="H14" s="41" t="s">
        <v>73</v>
      </c>
      <c r="I14" s="48" t="s">
        <v>65</v>
      </c>
      <c r="J14" s="48"/>
    </row>
    <row r="15" spans="1:17" ht="10.5" customHeight="1" x14ac:dyDescent="0.2">
      <c r="C15" s="8" t="s">
        <v>112</v>
      </c>
      <c r="D15" s="8"/>
      <c r="E15" s="8"/>
      <c r="F15" s="41" t="s">
        <v>73</v>
      </c>
      <c r="G15" s="48" t="s">
        <v>65</v>
      </c>
      <c r="H15" s="41" t="s">
        <v>73</v>
      </c>
      <c r="I15" s="48" t="s">
        <v>65</v>
      </c>
      <c r="J15" s="48"/>
    </row>
    <row r="16" spans="1:17" ht="10.5" customHeight="1" x14ac:dyDescent="0.2">
      <c r="A16" s="74"/>
      <c r="B16" s="74"/>
      <c r="C16" s="53" t="s">
        <v>113</v>
      </c>
      <c r="D16" s="53"/>
      <c r="E16" s="53"/>
      <c r="F16" s="58" t="s">
        <v>73</v>
      </c>
      <c r="G16" s="87" t="s">
        <v>65</v>
      </c>
      <c r="H16" s="58" t="s">
        <v>73</v>
      </c>
      <c r="I16" s="87" t="s">
        <v>65</v>
      </c>
      <c r="J16" s="48"/>
    </row>
    <row r="17" spans="1:10" s="4" customFormat="1" ht="15" customHeight="1" x14ac:dyDescent="0.2">
      <c r="A17" s="138" t="s">
        <v>83</v>
      </c>
    </row>
    <row r="18" spans="1:10" s="4" customFormat="1" ht="45" customHeight="1" x14ac:dyDescent="0.2">
      <c r="A18" s="469">
        <v>1</v>
      </c>
      <c r="B18" s="529" t="s">
        <v>292</v>
      </c>
      <c r="C18" s="535"/>
      <c r="D18" s="535"/>
      <c r="E18" s="535"/>
      <c r="F18" s="535"/>
      <c r="G18" s="535"/>
      <c r="H18" s="535"/>
      <c r="I18" s="535"/>
      <c r="J18" s="535"/>
    </row>
    <row r="19" spans="1:10" ht="13.5" customHeight="1" x14ac:dyDescent="0.2">
      <c r="A19" s="137"/>
      <c r="B19" s="146"/>
      <c r="C19" s="137"/>
      <c r="D19" s="137"/>
      <c r="E19" s="137"/>
      <c r="F19" s="137"/>
      <c r="G19" s="137"/>
      <c r="H19" s="137"/>
      <c r="I19" s="137"/>
      <c r="J19" s="137"/>
    </row>
    <row r="20" spans="1:10" ht="10.5" customHeight="1" x14ac:dyDescent="0.2">
      <c r="A20" s="137"/>
      <c r="B20" s="146"/>
      <c r="C20" s="137"/>
      <c r="D20" s="137"/>
      <c r="E20" s="137"/>
      <c r="F20" s="137"/>
      <c r="G20" s="137"/>
      <c r="H20" s="137"/>
      <c r="I20" s="137"/>
      <c r="J20" s="137"/>
    </row>
    <row r="21" spans="1:10" ht="10.5" customHeight="1" x14ac:dyDescent="0.2">
      <c r="A21" s="430"/>
      <c r="B21" s="430"/>
      <c r="C21" s="430"/>
      <c r="D21" s="430"/>
      <c r="E21" s="430"/>
      <c r="F21" s="430"/>
      <c r="G21" s="430"/>
      <c r="H21" s="430"/>
      <c r="I21" s="430"/>
      <c r="J21" s="430"/>
    </row>
    <row r="22" spans="1:10" ht="10.5" hidden="1" customHeight="1" x14ac:dyDescent="0.2">
      <c r="A22" s="430"/>
      <c r="B22" s="430"/>
      <c r="C22" s="430"/>
      <c r="D22" s="430"/>
      <c r="E22" s="430"/>
      <c r="F22" s="430"/>
      <c r="G22" s="430"/>
      <c r="H22" s="430"/>
      <c r="I22" s="430"/>
      <c r="J22" s="430"/>
    </row>
    <row r="23" spans="1:10" ht="10.5" hidden="1" customHeight="1" x14ac:dyDescent="0.2">
      <c r="A23" s="430"/>
      <c r="B23" s="430"/>
      <c r="C23" s="430"/>
      <c r="D23" s="430"/>
      <c r="E23" s="430"/>
      <c r="F23" s="430"/>
      <c r="G23" s="430"/>
      <c r="H23" s="430"/>
      <c r="I23" s="430"/>
      <c r="J23" s="430"/>
    </row>
    <row r="24" spans="1:10" ht="10.5" hidden="1" customHeight="1" x14ac:dyDescent="0.2">
      <c r="A24" s="430"/>
      <c r="B24" s="430"/>
      <c r="C24" s="430"/>
      <c r="D24" s="430"/>
      <c r="E24" s="430"/>
      <c r="F24" s="430"/>
      <c r="G24" s="430"/>
      <c r="H24" s="430"/>
      <c r="I24" s="430"/>
      <c r="J24" s="430"/>
    </row>
    <row r="25" spans="1:10" ht="10.5" hidden="1" customHeight="1" x14ac:dyDescent="0.2">
      <c r="A25" s="430"/>
      <c r="B25" s="430"/>
      <c r="C25" s="430"/>
      <c r="D25" s="430"/>
      <c r="E25" s="430"/>
      <c r="F25" s="430"/>
      <c r="G25" s="430"/>
      <c r="H25" s="430"/>
      <c r="I25" s="430"/>
      <c r="J25" s="430"/>
    </row>
    <row r="26" spans="1:10" ht="10.5" hidden="1" customHeight="1" x14ac:dyDescent="0.2">
      <c r="A26" s="430"/>
      <c r="B26" s="430"/>
      <c r="C26" s="430"/>
      <c r="D26" s="430"/>
      <c r="E26" s="430"/>
      <c r="F26" s="430"/>
      <c r="G26" s="430"/>
      <c r="H26" s="430"/>
      <c r="I26" s="430"/>
      <c r="J26" s="430"/>
    </row>
    <row r="27" spans="1:10" ht="10.5" hidden="1" customHeight="1" x14ac:dyDescent="0.2">
      <c r="A27" s="430"/>
      <c r="B27" s="430"/>
      <c r="C27" s="430"/>
      <c r="D27" s="430"/>
      <c r="E27" s="430"/>
      <c r="F27" s="430"/>
      <c r="G27" s="430"/>
      <c r="H27" s="430"/>
      <c r="I27" s="430"/>
      <c r="J27" s="430"/>
    </row>
    <row r="28" spans="1:10" ht="10.5" hidden="1" customHeight="1" x14ac:dyDescent="0.2">
      <c r="A28" s="430"/>
      <c r="B28" s="430"/>
      <c r="C28" s="430"/>
      <c r="D28" s="430"/>
      <c r="E28" s="430"/>
      <c r="F28" s="430"/>
      <c r="G28" s="430"/>
      <c r="H28" s="430"/>
      <c r="I28" s="430"/>
      <c r="J28" s="430"/>
    </row>
    <row r="29" spans="1:10" ht="10.5" hidden="1" customHeight="1" x14ac:dyDescent="0.2">
      <c r="A29" s="430"/>
      <c r="B29" s="430"/>
      <c r="C29" s="430"/>
      <c r="D29" s="430"/>
      <c r="E29" s="430"/>
      <c r="F29" s="430"/>
      <c r="G29" s="430"/>
      <c r="H29" s="430"/>
      <c r="I29" s="430"/>
      <c r="J29" s="430"/>
    </row>
    <row r="30" spans="1:10" ht="10.5" hidden="1" customHeight="1" x14ac:dyDescent="0.2">
      <c r="A30" s="430"/>
      <c r="B30" s="430"/>
      <c r="C30" s="430"/>
      <c r="D30" s="430"/>
      <c r="E30" s="430"/>
      <c r="F30" s="430"/>
      <c r="G30" s="430"/>
      <c r="H30" s="430"/>
      <c r="I30" s="430"/>
      <c r="J30" s="430"/>
    </row>
    <row r="31" spans="1:10" ht="10.5" hidden="1" customHeight="1" x14ac:dyDescent="0.2">
      <c r="A31" s="430"/>
      <c r="B31" s="430"/>
      <c r="C31" s="430"/>
      <c r="D31" s="430"/>
      <c r="E31" s="430"/>
      <c r="F31" s="430"/>
      <c r="G31" s="430"/>
      <c r="H31" s="430"/>
      <c r="I31" s="430"/>
      <c r="J31" s="430"/>
    </row>
    <row r="32" spans="1:10" ht="10.5" hidden="1" customHeight="1" x14ac:dyDescent="0.2">
      <c r="A32" s="430"/>
      <c r="B32" s="430"/>
      <c r="C32" s="430"/>
      <c r="D32" s="430"/>
      <c r="E32" s="430"/>
      <c r="F32" s="430"/>
      <c r="G32" s="430"/>
      <c r="H32" s="430"/>
      <c r="I32" s="430"/>
      <c r="J32" s="430"/>
    </row>
    <row r="33" spans="1:10" ht="10.5" hidden="1" customHeight="1" x14ac:dyDescent="0.2">
      <c r="A33" s="430"/>
      <c r="B33" s="430"/>
      <c r="C33" s="430"/>
      <c r="D33" s="430"/>
      <c r="E33" s="430"/>
      <c r="F33" s="430"/>
      <c r="G33" s="430"/>
      <c r="H33" s="430"/>
      <c r="I33" s="430"/>
      <c r="J33" s="430"/>
    </row>
    <row r="34" spans="1:10" ht="10.5" hidden="1" customHeight="1" x14ac:dyDescent="0.2">
      <c r="A34" s="430"/>
      <c r="B34" s="430"/>
      <c r="C34" s="430"/>
      <c r="D34" s="430"/>
      <c r="E34" s="430"/>
      <c r="F34" s="430"/>
      <c r="G34" s="430"/>
      <c r="H34" s="430"/>
      <c r="I34" s="430"/>
      <c r="J34" s="430"/>
    </row>
    <row r="35" spans="1:10" ht="10.5" hidden="1" customHeight="1" x14ac:dyDescent="0.2">
      <c r="A35" s="430"/>
      <c r="B35" s="430"/>
      <c r="C35" s="430"/>
      <c r="D35" s="430"/>
      <c r="E35" s="430"/>
      <c r="F35" s="430"/>
      <c r="G35" s="430"/>
      <c r="H35" s="430"/>
      <c r="I35" s="430"/>
      <c r="J35" s="430"/>
    </row>
    <row r="36" spans="1:10" ht="10.5" hidden="1" customHeight="1" x14ac:dyDescent="0.2">
      <c r="A36" s="430"/>
      <c r="B36" s="430"/>
      <c r="C36" s="430"/>
      <c r="D36" s="430"/>
      <c r="E36" s="430"/>
      <c r="F36" s="430"/>
      <c r="G36" s="430"/>
      <c r="H36" s="430"/>
      <c r="I36" s="430"/>
      <c r="J36" s="430"/>
    </row>
    <row r="37" spans="1:10" ht="10.5" hidden="1" customHeight="1" x14ac:dyDescent="0.2">
      <c r="A37" s="430"/>
      <c r="B37" s="430"/>
      <c r="C37" s="430"/>
      <c r="D37" s="430"/>
      <c r="E37" s="430"/>
      <c r="F37" s="430"/>
      <c r="G37" s="430"/>
      <c r="H37" s="430"/>
      <c r="I37" s="430"/>
      <c r="J37" s="430"/>
    </row>
    <row r="38" spans="1:10" ht="10.5" hidden="1" customHeight="1" x14ac:dyDescent="0.2">
      <c r="A38" s="430"/>
      <c r="B38" s="430"/>
      <c r="C38" s="430"/>
      <c r="D38" s="430"/>
      <c r="E38" s="430"/>
      <c r="F38" s="430"/>
      <c r="G38" s="430"/>
      <c r="H38" s="430"/>
      <c r="I38" s="430"/>
      <c r="J38" s="430"/>
    </row>
    <row r="39" spans="1:10" ht="10.5" hidden="1" customHeight="1" x14ac:dyDescent="0.2">
      <c r="A39" s="430"/>
      <c r="B39" s="430"/>
      <c r="C39" s="430"/>
      <c r="D39" s="430"/>
      <c r="E39" s="430"/>
      <c r="F39" s="430"/>
      <c r="G39" s="430"/>
      <c r="H39" s="430"/>
      <c r="I39" s="430"/>
      <c r="J39" s="430"/>
    </row>
    <row r="40" spans="1:10" ht="10.5" hidden="1" customHeight="1" x14ac:dyDescent="0.2">
      <c r="A40" s="430"/>
      <c r="B40" s="430"/>
      <c r="C40" s="430"/>
      <c r="D40" s="430"/>
      <c r="E40" s="430"/>
      <c r="F40" s="430"/>
      <c r="G40" s="430"/>
      <c r="H40" s="430"/>
      <c r="I40" s="430"/>
      <c r="J40" s="430"/>
    </row>
    <row r="41" spans="1:10" ht="10.5" hidden="1" customHeight="1" x14ac:dyDescent="0.2">
      <c r="A41" s="430"/>
      <c r="B41" s="430"/>
      <c r="C41" s="430"/>
      <c r="D41" s="430"/>
      <c r="E41" s="430"/>
      <c r="F41" s="430"/>
      <c r="G41" s="430"/>
      <c r="H41" s="430"/>
      <c r="I41" s="430"/>
      <c r="J41" s="430"/>
    </row>
    <row r="42" spans="1:10" ht="10.5" hidden="1" customHeight="1" x14ac:dyDescent="0.2">
      <c r="A42" s="430"/>
      <c r="B42" s="430"/>
      <c r="C42" s="430"/>
      <c r="D42" s="430"/>
      <c r="E42" s="430"/>
      <c r="F42" s="430"/>
      <c r="G42" s="430"/>
      <c r="H42" s="430"/>
      <c r="I42" s="430"/>
      <c r="J42" s="430"/>
    </row>
    <row r="43" spans="1:10" ht="10.5" hidden="1" customHeight="1" x14ac:dyDescent="0.2">
      <c r="A43" s="430"/>
      <c r="B43" s="430"/>
      <c r="C43" s="430"/>
      <c r="D43" s="430"/>
      <c r="E43" s="430"/>
      <c r="F43" s="430"/>
      <c r="G43" s="430"/>
      <c r="H43" s="430"/>
      <c r="I43" s="430"/>
      <c r="J43" s="430"/>
    </row>
    <row r="44" spans="1:10" ht="10.5" hidden="1" customHeight="1" x14ac:dyDescent="0.2">
      <c r="A44" s="430"/>
      <c r="B44" s="430"/>
      <c r="C44" s="430"/>
      <c r="D44" s="430"/>
      <c r="E44" s="430"/>
      <c r="F44" s="430"/>
      <c r="G44" s="430"/>
      <c r="H44" s="430"/>
      <c r="I44" s="430"/>
      <c r="J44" s="430"/>
    </row>
    <row r="45" spans="1:10" ht="10.5" hidden="1" customHeight="1" x14ac:dyDescent="0.2">
      <c r="A45" s="430"/>
      <c r="B45" s="430"/>
      <c r="C45" s="430"/>
      <c r="D45" s="430"/>
      <c r="E45" s="430"/>
      <c r="F45" s="430"/>
      <c r="G45" s="430"/>
      <c r="H45" s="430"/>
      <c r="I45" s="430"/>
      <c r="J45" s="430"/>
    </row>
    <row r="46" spans="1:10" ht="10.5" hidden="1" customHeight="1" x14ac:dyDescent="0.2">
      <c r="A46" s="430"/>
      <c r="B46" s="430"/>
      <c r="C46" s="430"/>
      <c r="D46" s="430"/>
      <c r="E46" s="430"/>
      <c r="F46" s="430"/>
      <c r="G46" s="430"/>
      <c r="H46" s="430"/>
      <c r="I46" s="430"/>
      <c r="J46" s="430"/>
    </row>
    <row r="47" spans="1:10" ht="10.5" hidden="1" customHeight="1" x14ac:dyDescent="0.2">
      <c r="A47" s="430"/>
      <c r="B47" s="430"/>
      <c r="C47" s="430"/>
      <c r="D47" s="430"/>
      <c r="E47" s="430"/>
      <c r="F47" s="430"/>
      <c r="G47" s="430"/>
      <c r="H47" s="430"/>
      <c r="I47" s="430"/>
      <c r="J47" s="430"/>
    </row>
    <row r="48" spans="1:10" ht="10.5" hidden="1" customHeight="1" x14ac:dyDescent="0.2">
      <c r="A48" s="430"/>
      <c r="B48" s="430"/>
      <c r="C48" s="430"/>
      <c r="D48" s="430"/>
      <c r="E48" s="430"/>
      <c r="F48" s="430"/>
      <c r="G48" s="430"/>
      <c r="H48" s="430"/>
      <c r="I48" s="430"/>
      <c r="J48" s="430"/>
    </row>
    <row r="49" spans="2:2" ht="10.5" hidden="1" customHeight="1" x14ac:dyDescent="0.2">
      <c r="B49" s="1" t="s">
        <v>65</v>
      </c>
    </row>
  </sheetData>
  <mergeCells count="6">
    <mergeCell ref="B18:J18"/>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rgb="FF00B050"/>
  </sheetPr>
  <dimension ref="A1:P48"/>
  <sheetViews>
    <sheetView zoomScaleNormal="100" workbookViewId="0">
      <selection sqref="A1:V1"/>
    </sheetView>
  </sheetViews>
  <sheetFormatPr defaultRowHeight="12.75" x14ac:dyDescent="0.2"/>
  <cols>
    <col min="1" max="1" width="1.140625" style="1" customWidth="1"/>
    <col min="2" max="2" width="0.5703125" style="1" customWidth="1"/>
    <col min="3" max="3" width="11.28515625" style="1" customWidth="1"/>
    <col min="4" max="5" width="9.140625" style="1" hidden="1" customWidth="1"/>
    <col min="6" max="6" width="9.140625" style="1"/>
    <col min="7" max="7" width="3.7109375" style="1" bestFit="1" customWidth="1"/>
    <col min="8" max="8" width="9.140625" style="1"/>
    <col min="9" max="9" width="4.5703125" style="1" bestFit="1" customWidth="1"/>
    <col min="10" max="10" width="49.42578125" style="1" customWidth="1"/>
    <col min="11" max="16384" width="9.140625" style="1"/>
  </cols>
  <sheetData>
    <row r="1" spans="1:16" x14ac:dyDescent="0.2">
      <c r="A1" s="133"/>
      <c r="B1" s="133"/>
      <c r="C1" s="92"/>
      <c r="D1" s="92"/>
      <c r="E1" s="92"/>
      <c r="F1" s="92"/>
      <c r="G1" s="92"/>
      <c r="H1" s="92"/>
      <c r="I1" s="92"/>
      <c r="J1" s="92"/>
      <c r="K1" s="92"/>
    </row>
    <row r="2" spans="1:16" ht="31.5" customHeight="1" x14ac:dyDescent="0.2">
      <c r="A2" s="553" t="s">
        <v>151</v>
      </c>
      <c r="B2" s="553"/>
      <c r="C2" s="553"/>
      <c r="D2" s="553"/>
      <c r="E2" s="553"/>
      <c r="F2" s="553"/>
      <c r="G2" s="553"/>
      <c r="H2" s="553"/>
      <c r="I2" s="553"/>
      <c r="J2" s="553"/>
      <c r="K2" s="553"/>
      <c r="L2" s="42"/>
      <c r="N2" s="42"/>
      <c r="P2" s="42"/>
    </row>
    <row r="3" spans="1:16" ht="39.75" customHeight="1" x14ac:dyDescent="0.2">
      <c r="A3" s="554" t="s">
        <v>207</v>
      </c>
      <c r="B3" s="554"/>
      <c r="C3" s="554"/>
      <c r="D3" s="554"/>
      <c r="E3" s="554"/>
      <c r="F3" s="554"/>
      <c r="G3" s="554"/>
      <c r="H3" s="554"/>
      <c r="I3" s="554"/>
      <c r="J3" s="554"/>
      <c r="K3" s="554"/>
      <c r="L3" s="42"/>
      <c r="N3" s="42"/>
      <c r="P3" s="42"/>
    </row>
    <row r="4" spans="1:16" ht="5.0999999999999996" customHeight="1" x14ac:dyDescent="0.2">
      <c r="A4" s="132"/>
      <c r="B4" s="132"/>
    </row>
    <row r="5" spans="1:16" ht="5.0999999999999996" customHeight="1" x14ac:dyDescent="0.2"/>
    <row r="6" spans="1:16" x14ac:dyDescent="0.2">
      <c r="A6" s="49"/>
      <c r="B6" s="49"/>
      <c r="C6" s="49"/>
      <c r="D6" s="49"/>
      <c r="E6" s="49"/>
      <c r="F6" s="552" t="s">
        <v>0</v>
      </c>
      <c r="G6" s="552"/>
      <c r="H6" s="552" t="s">
        <v>55</v>
      </c>
      <c r="I6" s="552"/>
    </row>
    <row r="7" spans="1:16" s="92" customFormat="1" ht="25.5" customHeight="1" x14ac:dyDescent="0.2">
      <c r="A7" s="530" t="s">
        <v>192</v>
      </c>
      <c r="B7" s="530"/>
      <c r="C7" s="530"/>
      <c r="D7" s="329"/>
      <c r="E7" s="329"/>
      <c r="F7" s="338">
        <v>16.326000000000001</v>
      </c>
      <c r="G7" s="339">
        <v>0.45</v>
      </c>
      <c r="H7" s="338">
        <v>119.449</v>
      </c>
      <c r="I7" s="339">
        <v>3.202</v>
      </c>
    </row>
    <row r="8" spans="1:16" ht="13.5" customHeight="1" x14ac:dyDescent="0.2">
      <c r="A8" s="73"/>
      <c r="B8" s="73"/>
      <c r="C8" s="8" t="s">
        <v>81</v>
      </c>
      <c r="D8" s="8"/>
      <c r="E8" s="8"/>
      <c r="F8" s="41">
        <v>16.716999999999999</v>
      </c>
      <c r="G8" s="48">
        <v>1.3360000000000001</v>
      </c>
      <c r="H8" s="77">
        <v>138.46199999999999</v>
      </c>
      <c r="I8" s="76">
        <v>10.015000000000001</v>
      </c>
      <c r="J8" s="48"/>
    </row>
    <row r="9" spans="1:16" ht="10.5" customHeight="1" x14ac:dyDescent="0.2">
      <c r="C9" s="8" t="s">
        <v>25</v>
      </c>
      <c r="D9" s="8"/>
      <c r="E9" s="8"/>
      <c r="F9" s="41">
        <v>17.146999999999998</v>
      </c>
      <c r="G9" s="48">
        <v>1.871</v>
      </c>
      <c r="H9" s="77">
        <v>142.60499999999999</v>
      </c>
      <c r="I9" s="76">
        <v>13.856999999999999</v>
      </c>
      <c r="J9" s="48"/>
    </row>
    <row r="10" spans="1:16" ht="10.5" customHeight="1" x14ac:dyDescent="0.2">
      <c r="C10" s="8" t="s">
        <v>26</v>
      </c>
      <c r="D10" s="8"/>
      <c r="E10" s="8"/>
      <c r="F10" s="41">
        <v>17.489999999999998</v>
      </c>
      <c r="G10" s="48">
        <v>1.248</v>
      </c>
      <c r="H10" s="77">
        <v>118.07</v>
      </c>
      <c r="I10" s="76">
        <v>8.8979999999999997</v>
      </c>
      <c r="J10" s="48"/>
    </row>
    <row r="11" spans="1:16" ht="10.5" customHeight="1" x14ac:dyDescent="0.2">
      <c r="C11" s="8" t="s">
        <v>27</v>
      </c>
      <c r="D11" s="8"/>
      <c r="E11" s="8"/>
      <c r="F11" s="41">
        <v>16.134</v>
      </c>
      <c r="G11" s="48">
        <v>0.70599999999999996</v>
      </c>
      <c r="H11" s="77">
        <v>111.535</v>
      </c>
      <c r="I11" s="76">
        <v>5.2409999999999997</v>
      </c>
      <c r="J11" s="48"/>
    </row>
    <row r="12" spans="1:16" ht="10.5" customHeight="1" x14ac:dyDescent="0.2">
      <c r="C12" s="8" t="s">
        <v>28</v>
      </c>
      <c r="D12" s="8"/>
      <c r="E12" s="8"/>
      <c r="F12" s="41">
        <v>14.956</v>
      </c>
      <c r="G12" s="48">
        <v>1.0660000000000001</v>
      </c>
      <c r="H12" s="77">
        <v>116.95</v>
      </c>
      <c r="I12" s="76">
        <v>6.984</v>
      </c>
      <c r="J12" s="48"/>
    </row>
    <row r="13" spans="1:16" ht="10.5" customHeight="1" x14ac:dyDescent="0.2">
      <c r="C13" s="8" t="s">
        <v>29</v>
      </c>
      <c r="D13" s="8"/>
      <c r="E13" s="8"/>
      <c r="F13" s="41">
        <v>16.111000000000001</v>
      </c>
      <c r="G13" s="48">
        <v>1.5660000000000001</v>
      </c>
      <c r="H13" s="77">
        <v>113.497</v>
      </c>
      <c r="I13" s="76">
        <v>8.5960000000000001</v>
      </c>
      <c r="J13" s="48"/>
    </row>
    <row r="14" spans="1:16" ht="10.5" customHeight="1" x14ac:dyDescent="0.2">
      <c r="C14" s="8" t="s">
        <v>95</v>
      </c>
      <c r="D14" s="8"/>
      <c r="E14" s="8"/>
      <c r="F14" s="41">
        <v>16.335000000000001</v>
      </c>
      <c r="G14" s="48">
        <v>1.101</v>
      </c>
      <c r="H14" s="77">
        <v>108.393</v>
      </c>
      <c r="I14" s="76">
        <v>7.8609999999999998</v>
      </c>
      <c r="J14" s="48"/>
    </row>
    <row r="15" spans="1:16" ht="10.5" customHeight="1" x14ac:dyDescent="0.2">
      <c r="C15" s="8" t="s">
        <v>112</v>
      </c>
      <c r="D15" s="8"/>
      <c r="E15" s="8"/>
      <c r="F15" s="41">
        <v>15.311</v>
      </c>
      <c r="G15" s="48">
        <v>3.2160000000000002</v>
      </c>
      <c r="H15" s="77">
        <v>98.94</v>
      </c>
      <c r="I15" s="76">
        <v>9.5069999999999997</v>
      </c>
      <c r="J15" s="48"/>
    </row>
    <row r="16" spans="1:16" ht="10.5" customHeight="1" x14ac:dyDescent="0.2">
      <c r="A16" s="74"/>
      <c r="B16" s="74"/>
      <c r="C16" s="53" t="s">
        <v>113</v>
      </c>
      <c r="D16" s="53"/>
      <c r="E16" s="53"/>
      <c r="F16" s="58">
        <v>9.8960000000000008</v>
      </c>
      <c r="G16" s="87">
        <v>3.1509999999999998</v>
      </c>
      <c r="H16" s="78">
        <v>135.47800000000001</v>
      </c>
      <c r="I16" s="79">
        <v>51.328000000000003</v>
      </c>
      <c r="J16" s="48"/>
    </row>
    <row r="17" spans="1:11" s="470" customFormat="1" ht="15" customHeight="1" x14ac:dyDescent="0.2">
      <c r="A17" s="555" t="s">
        <v>83</v>
      </c>
      <c r="B17" s="555"/>
      <c r="C17" s="555"/>
      <c r="D17" s="555"/>
      <c r="E17" s="555"/>
      <c r="F17" s="555"/>
      <c r="G17" s="555"/>
      <c r="H17" s="555"/>
      <c r="I17" s="555"/>
      <c r="J17" s="555"/>
      <c r="K17" s="555"/>
    </row>
    <row r="18" spans="1:11" s="132" customFormat="1" ht="33.75" customHeight="1" x14ac:dyDescent="0.2">
      <c r="A18" s="459">
        <v>1</v>
      </c>
      <c r="B18" s="529" t="s">
        <v>293</v>
      </c>
      <c r="C18" s="535"/>
      <c r="D18" s="535"/>
      <c r="E18" s="535"/>
      <c r="F18" s="535"/>
      <c r="G18" s="535"/>
      <c r="H18" s="535"/>
      <c r="I18" s="535"/>
      <c r="J18" s="535"/>
      <c r="K18" s="535"/>
    </row>
    <row r="19" spans="1:11" ht="10.5" customHeight="1" x14ac:dyDescent="0.2">
      <c r="A19" s="216"/>
      <c r="B19" s="216"/>
      <c r="C19" s="216"/>
      <c r="D19" s="216"/>
      <c r="E19" s="216"/>
      <c r="F19" s="216"/>
      <c r="G19" s="216"/>
      <c r="H19" s="216"/>
      <c r="I19" s="216"/>
      <c r="J19" s="216"/>
    </row>
    <row r="20" spans="1:11" ht="13.5" customHeight="1" x14ac:dyDescent="0.2"/>
    <row r="21" spans="1:11" ht="13.5" customHeight="1" x14ac:dyDescent="0.2"/>
    <row r="22" spans="1:11" ht="13.5" customHeight="1" x14ac:dyDescent="0.2"/>
    <row r="23" spans="1:11" ht="13.5" hidden="1" customHeight="1" x14ac:dyDescent="0.2"/>
    <row r="24" spans="1:11" ht="13.5" hidden="1" customHeight="1" x14ac:dyDescent="0.2"/>
    <row r="25" spans="1:11" ht="13.5" hidden="1" customHeight="1" x14ac:dyDescent="0.2"/>
    <row r="26" spans="1:11" ht="13.5" hidden="1" customHeight="1" x14ac:dyDescent="0.2"/>
    <row r="27" spans="1:11" ht="13.5" hidden="1" customHeight="1" x14ac:dyDescent="0.2"/>
    <row r="28" spans="1:11" ht="13.5" hidden="1" customHeight="1" x14ac:dyDescent="0.2"/>
    <row r="29" spans="1:11" ht="13.5" hidden="1" customHeight="1" x14ac:dyDescent="0.2"/>
    <row r="30" spans="1:11" ht="13.5" hidden="1" customHeight="1" x14ac:dyDescent="0.2"/>
    <row r="31" spans="1:11" ht="13.5" hidden="1" customHeight="1" x14ac:dyDescent="0.2"/>
    <row r="32" spans="1:11"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3.5" hidden="1" customHeight="1" x14ac:dyDescent="0.2"/>
    <row r="44" ht="13.5" hidden="1" customHeight="1" x14ac:dyDescent="0.2"/>
    <row r="45" ht="10.5" hidden="1" customHeight="1" x14ac:dyDescent="0.2"/>
    <row r="46" ht="10.5" hidden="1" customHeight="1" x14ac:dyDescent="0.2"/>
    <row r="47" ht="10.5" hidden="1" customHeight="1" x14ac:dyDescent="0.2"/>
    <row r="48" ht="10.5" customHeight="1" x14ac:dyDescent="0.2"/>
  </sheetData>
  <mergeCells count="7">
    <mergeCell ref="A17:K17"/>
    <mergeCell ref="B18:K18"/>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rgb="FF00B050"/>
  </sheetPr>
  <dimension ref="A1:L48"/>
  <sheetViews>
    <sheetView zoomScaleNormal="100" workbookViewId="0">
      <selection sqref="A1:V1"/>
    </sheetView>
  </sheetViews>
  <sheetFormatPr defaultRowHeight="12.75" x14ac:dyDescent="0.2"/>
  <cols>
    <col min="1" max="1" width="1.28515625" style="1" customWidth="1"/>
    <col min="2" max="2" width="0.7109375" style="1" customWidth="1"/>
    <col min="3" max="3" width="14.7109375" style="1" customWidth="1"/>
    <col min="4" max="5" width="9.140625" style="1" hidden="1" customWidth="1"/>
    <col min="6" max="6" width="9.140625" style="1"/>
    <col min="7" max="7" width="3.7109375" style="1" bestFit="1" customWidth="1"/>
    <col min="8" max="8" width="9.140625" style="1"/>
    <col min="9" max="9" width="4.5703125" style="1" bestFit="1" customWidth="1"/>
    <col min="10" max="10" width="46" style="1" customWidth="1"/>
    <col min="11" max="16384" width="9.140625" style="1"/>
  </cols>
  <sheetData>
    <row r="1" spans="1:12" x14ac:dyDescent="0.2">
      <c r="A1" s="93"/>
      <c r="B1" s="93"/>
    </row>
    <row r="2" spans="1:12" s="92" customFormat="1" ht="33.75" customHeight="1" x14ac:dyDescent="0.2">
      <c r="A2" s="553" t="s">
        <v>152</v>
      </c>
      <c r="B2" s="553"/>
      <c r="C2" s="553"/>
      <c r="D2" s="553"/>
      <c r="E2" s="553"/>
      <c r="F2" s="553"/>
      <c r="G2" s="553"/>
      <c r="H2" s="553"/>
      <c r="I2" s="553"/>
      <c r="J2" s="553"/>
      <c r="K2" s="553"/>
      <c r="L2" s="139"/>
    </row>
    <row r="3" spans="1:12" s="92" customFormat="1" ht="33.75" customHeight="1" x14ac:dyDescent="0.2">
      <c r="A3" s="554" t="s">
        <v>153</v>
      </c>
      <c r="B3" s="554"/>
      <c r="C3" s="554"/>
      <c r="D3" s="554"/>
      <c r="E3" s="554"/>
      <c r="F3" s="554"/>
      <c r="G3" s="554"/>
      <c r="H3" s="554"/>
      <c r="I3" s="554"/>
      <c r="J3" s="554"/>
      <c r="K3" s="554"/>
      <c r="L3" s="139"/>
    </row>
    <row r="4" spans="1:12" ht="5.0999999999999996" customHeight="1" x14ac:dyDescent="0.2">
      <c r="A4" s="132"/>
      <c r="B4" s="132"/>
    </row>
    <row r="5" spans="1:12" ht="5.0999999999999996" customHeight="1" x14ac:dyDescent="0.2"/>
    <row r="6" spans="1:12" x14ac:dyDescent="0.2">
      <c r="A6" s="49"/>
      <c r="B6" s="49"/>
      <c r="C6" s="49"/>
      <c r="D6" s="49"/>
      <c r="E6" s="49"/>
      <c r="F6" s="552" t="s">
        <v>0</v>
      </c>
      <c r="G6" s="552"/>
      <c r="H6" s="552" t="s">
        <v>55</v>
      </c>
      <c r="I6" s="552"/>
    </row>
    <row r="7" spans="1:12" s="92" customFormat="1" ht="25.5" customHeight="1" x14ac:dyDescent="0.2">
      <c r="A7" s="530" t="s">
        <v>192</v>
      </c>
      <c r="B7" s="530"/>
      <c r="C7" s="530"/>
      <c r="D7" s="329"/>
      <c r="E7" s="329"/>
      <c r="F7" s="338">
        <v>19.687000000000001</v>
      </c>
      <c r="G7" s="339">
        <v>1.032</v>
      </c>
      <c r="H7" s="338">
        <v>138.23599999999999</v>
      </c>
      <c r="I7" s="339">
        <v>9.0190000000000001</v>
      </c>
    </row>
    <row r="8" spans="1:12" ht="13.5" customHeight="1" x14ac:dyDescent="0.2">
      <c r="A8" s="73"/>
      <c r="B8" s="73"/>
      <c r="C8" s="8" t="s">
        <v>81</v>
      </c>
      <c r="D8" s="8"/>
      <c r="E8" s="8"/>
      <c r="F8" s="41">
        <v>28.8</v>
      </c>
      <c r="G8" s="48">
        <v>3.7240000000000002</v>
      </c>
      <c r="H8" s="77">
        <v>162.59399999999999</v>
      </c>
      <c r="I8" s="76">
        <v>28.347000000000001</v>
      </c>
      <c r="J8" s="48"/>
    </row>
    <row r="9" spans="1:12" ht="10.5" customHeight="1" x14ac:dyDescent="0.2">
      <c r="C9" s="8" t="s">
        <v>25</v>
      </c>
      <c r="D9" s="8"/>
      <c r="E9" s="8"/>
      <c r="F9" s="41">
        <v>21.7</v>
      </c>
      <c r="G9" s="48">
        <v>3.286</v>
      </c>
      <c r="H9" s="77">
        <v>154.57499999999999</v>
      </c>
      <c r="I9" s="76">
        <v>23.065000000000001</v>
      </c>
      <c r="J9" s="48"/>
    </row>
    <row r="10" spans="1:12" ht="10.5" customHeight="1" x14ac:dyDescent="0.2">
      <c r="C10" s="8" t="s">
        <v>26</v>
      </c>
      <c r="D10" s="8"/>
      <c r="E10" s="8"/>
      <c r="F10" s="41">
        <v>21.763999999999999</v>
      </c>
      <c r="G10" s="48">
        <v>2.2869999999999999</v>
      </c>
      <c r="H10" s="77">
        <v>152.643</v>
      </c>
      <c r="I10" s="76">
        <v>13.686</v>
      </c>
      <c r="J10" s="48"/>
    </row>
    <row r="11" spans="1:12" ht="10.5" customHeight="1" x14ac:dyDescent="0.2">
      <c r="C11" s="8" t="s">
        <v>27</v>
      </c>
      <c r="D11" s="8"/>
      <c r="E11" s="8"/>
      <c r="F11" s="41">
        <v>19.405000000000001</v>
      </c>
      <c r="G11" s="48">
        <v>1.804</v>
      </c>
      <c r="H11" s="77">
        <v>119.718</v>
      </c>
      <c r="I11" s="76">
        <v>19.254999999999999</v>
      </c>
      <c r="J11" s="48"/>
    </row>
    <row r="12" spans="1:12" ht="10.5" customHeight="1" x14ac:dyDescent="0.2">
      <c r="C12" s="8" t="s">
        <v>28</v>
      </c>
      <c r="D12" s="8"/>
      <c r="E12" s="8"/>
      <c r="F12" s="41">
        <v>14.137</v>
      </c>
      <c r="G12" s="48">
        <v>1.23</v>
      </c>
      <c r="H12" s="77">
        <v>123.065</v>
      </c>
      <c r="I12" s="76">
        <v>8.4809999999999999</v>
      </c>
      <c r="J12" s="48"/>
    </row>
    <row r="13" spans="1:12" ht="10.5" customHeight="1" x14ac:dyDescent="0.2">
      <c r="C13" s="8" t="s">
        <v>29</v>
      </c>
      <c r="D13" s="8"/>
      <c r="E13" s="8"/>
      <c r="F13" s="41">
        <v>15.71</v>
      </c>
      <c r="G13" s="48">
        <v>5.0510000000000002</v>
      </c>
      <c r="H13" s="77">
        <v>148.22999999999999</v>
      </c>
      <c r="I13" s="76">
        <v>46.628</v>
      </c>
      <c r="J13" s="48"/>
    </row>
    <row r="14" spans="1:12" ht="10.5" customHeight="1" x14ac:dyDescent="0.2">
      <c r="C14" s="8" t="s">
        <v>95</v>
      </c>
      <c r="D14" s="8"/>
      <c r="E14" s="8"/>
      <c r="F14" s="41">
        <v>17.173999999999999</v>
      </c>
      <c r="G14" s="48">
        <v>3.3860000000000001</v>
      </c>
      <c r="H14" s="77">
        <v>121.83</v>
      </c>
      <c r="I14" s="76">
        <v>17.457000000000001</v>
      </c>
      <c r="J14" s="48"/>
    </row>
    <row r="15" spans="1:12" ht="10.5" customHeight="1" x14ac:dyDescent="0.2">
      <c r="C15" s="8" t="s">
        <v>112</v>
      </c>
      <c r="D15" s="8"/>
      <c r="E15" s="8"/>
      <c r="F15" s="41">
        <v>13.465</v>
      </c>
      <c r="G15" s="48">
        <v>2.645</v>
      </c>
      <c r="H15" s="77">
        <v>105.215</v>
      </c>
      <c r="I15" s="76">
        <v>17.893999999999998</v>
      </c>
      <c r="J15" s="48"/>
    </row>
    <row r="16" spans="1:12" ht="10.5" customHeight="1" x14ac:dyDescent="0.2">
      <c r="A16" s="74"/>
      <c r="B16" s="74"/>
      <c r="C16" s="53" t="s">
        <v>113</v>
      </c>
      <c r="D16" s="53"/>
      <c r="E16" s="53"/>
      <c r="F16" s="58" t="s">
        <v>73</v>
      </c>
      <c r="G16" s="87" t="s">
        <v>65</v>
      </c>
      <c r="H16" s="78" t="s">
        <v>73</v>
      </c>
      <c r="I16" s="79" t="s">
        <v>65</v>
      </c>
      <c r="J16" s="48"/>
    </row>
    <row r="17" spans="1:11" s="4" customFormat="1" ht="15" customHeight="1" x14ac:dyDescent="0.2">
      <c r="A17" s="138" t="s">
        <v>83</v>
      </c>
    </row>
    <row r="18" spans="1:11" s="464" customFormat="1" ht="22.5" customHeight="1" x14ac:dyDescent="0.2">
      <c r="A18" s="459">
        <v>1</v>
      </c>
      <c r="B18" s="529" t="s">
        <v>294</v>
      </c>
      <c r="C18" s="535"/>
      <c r="D18" s="535"/>
      <c r="E18" s="535"/>
      <c r="F18" s="535"/>
      <c r="G18" s="535"/>
      <c r="H18" s="535"/>
      <c r="I18" s="535"/>
      <c r="J18" s="535"/>
      <c r="K18" s="535"/>
    </row>
    <row r="19" spans="1:11" ht="10.5" customHeight="1" x14ac:dyDescent="0.2">
      <c r="A19" s="216"/>
      <c r="B19" s="216"/>
      <c r="C19" s="216"/>
      <c r="D19" s="216"/>
      <c r="E19" s="216"/>
      <c r="F19" s="216"/>
      <c r="G19" s="216"/>
      <c r="H19" s="216"/>
      <c r="I19" s="216"/>
      <c r="J19" s="216"/>
    </row>
    <row r="20" spans="1:11" ht="13.5" customHeight="1" x14ac:dyDescent="0.2"/>
    <row r="21" spans="1:11" ht="13.5" customHeight="1" x14ac:dyDescent="0.2"/>
    <row r="22" spans="1:11" ht="13.5" hidden="1" customHeight="1" x14ac:dyDescent="0.2"/>
    <row r="23" spans="1:11" ht="13.5" hidden="1" customHeight="1" x14ac:dyDescent="0.2"/>
    <row r="24" spans="1:11" ht="13.5" hidden="1" customHeight="1" x14ac:dyDescent="0.2"/>
    <row r="25" spans="1:11" ht="13.5" hidden="1" customHeight="1" x14ac:dyDescent="0.2"/>
    <row r="26" spans="1:11" ht="13.5" hidden="1" customHeight="1" x14ac:dyDescent="0.2"/>
    <row r="27" spans="1:11" ht="13.5" hidden="1" customHeight="1" x14ac:dyDescent="0.2"/>
    <row r="28" spans="1:11" ht="13.5" hidden="1" customHeight="1" x14ac:dyDescent="0.2"/>
    <row r="29" spans="1:11" ht="13.5" hidden="1" customHeight="1" x14ac:dyDescent="0.2"/>
    <row r="30" spans="1:11" ht="13.5" hidden="1" customHeight="1" x14ac:dyDescent="0.2"/>
    <row r="31" spans="1:11" ht="13.5" hidden="1" customHeight="1" x14ac:dyDescent="0.2"/>
    <row r="32" spans="1:11"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3.5" hidden="1" customHeight="1" x14ac:dyDescent="0.2"/>
    <row r="44" ht="13.5" hidden="1" customHeight="1" x14ac:dyDescent="0.2"/>
    <row r="45" ht="10.5" hidden="1" customHeight="1" x14ac:dyDescent="0.2"/>
    <row r="46" ht="10.5" hidden="1" customHeight="1" x14ac:dyDescent="0.2"/>
    <row r="47" ht="10.5" customHeight="1" x14ac:dyDescent="0.2"/>
    <row r="48" ht="10.5" customHeight="1" x14ac:dyDescent="0.2"/>
  </sheetData>
  <mergeCells count="6">
    <mergeCell ref="B18:K18"/>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tabColor rgb="FF00B050"/>
  </sheetPr>
  <dimension ref="A1:O49"/>
  <sheetViews>
    <sheetView zoomScaleNormal="100" workbookViewId="0">
      <selection sqref="A1:V1"/>
    </sheetView>
  </sheetViews>
  <sheetFormatPr defaultRowHeight="12.75" x14ac:dyDescent="0.2"/>
  <cols>
    <col min="1" max="1" width="1.140625" style="1" customWidth="1"/>
    <col min="2" max="2" width="0.85546875" style="1" customWidth="1"/>
    <col min="3" max="3" width="15" style="1" customWidth="1"/>
    <col min="4" max="5" width="9.140625" style="1" hidden="1" customWidth="1"/>
    <col min="6" max="6" width="9.140625" style="1"/>
    <col min="7" max="7" width="6.5703125" style="1" customWidth="1"/>
    <col min="8" max="8" width="9.140625" style="1"/>
    <col min="9" max="9" width="6.85546875" style="1" customWidth="1"/>
    <col min="10" max="10" width="45" style="1" customWidth="1"/>
    <col min="11" max="16384" width="9.140625" style="1"/>
  </cols>
  <sheetData>
    <row r="1" spans="1:15" x14ac:dyDescent="0.2">
      <c r="A1" s="93"/>
      <c r="B1" s="93"/>
    </row>
    <row r="2" spans="1:15" ht="46.5" customHeight="1" x14ac:dyDescent="0.2">
      <c r="A2" s="553" t="s">
        <v>154</v>
      </c>
      <c r="B2" s="553"/>
      <c r="C2" s="553"/>
      <c r="D2" s="553"/>
      <c r="E2" s="553"/>
      <c r="F2" s="553"/>
      <c r="G2" s="553"/>
      <c r="H2" s="553"/>
      <c r="I2" s="553"/>
      <c r="J2" s="553"/>
      <c r="K2" s="266"/>
      <c r="L2" s="266"/>
      <c r="M2" s="266"/>
      <c r="N2" s="266"/>
      <c r="O2" s="42"/>
    </row>
    <row r="3" spans="1:15" ht="15.75" customHeight="1" x14ac:dyDescent="0.2">
      <c r="A3" s="554" t="s">
        <v>285</v>
      </c>
      <c r="B3" s="554"/>
      <c r="C3" s="554"/>
      <c r="D3" s="554"/>
      <c r="E3" s="554"/>
      <c r="F3" s="554"/>
      <c r="G3" s="554"/>
      <c r="H3" s="554"/>
      <c r="I3" s="554"/>
      <c r="J3" s="554"/>
      <c r="K3" s="267"/>
      <c r="L3" s="267"/>
      <c r="M3" s="267"/>
      <c r="N3" s="267"/>
      <c r="O3" s="42"/>
    </row>
    <row r="4" spans="1:15" x14ac:dyDescent="0.2">
      <c r="A4" s="554"/>
      <c r="B4" s="554"/>
      <c r="C4" s="554"/>
      <c r="D4" s="554"/>
      <c r="E4" s="554"/>
      <c r="F4" s="554"/>
      <c r="G4" s="554"/>
      <c r="H4" s="554"/>
      <c r="I4" s="554"/>
      <c r="J4" s="554"/>
      <c r="K4" s="267"/>
      <c r="L4" s="267"/>
      <c r="M4" s="267"/>
      <c r="N4" s="267"/>
    </row>
    <row r="5" spans="1:15" ht="15" customHeight="1" x14ac:dyDescent="0.2"/>
    <row r="6" spans="1:15" x14ac:dyDescent="0.2">
      <c r="A6" s="49"/>
      <c r="B6" s="49"/>
      <c r="C6" s="49"/>
      <c r="D6" s="49"/>
      <c r="E6" s="49"/>
      <c r="F6" s="552" t="s">
        <v>0</v>
      </c>
      <c r="G6" s="552"/>
      <c r="H6" s="552" t="s">
        <v>55</v>
      </c>
      <c r="I6" s="552"/>
    </row>
    <row r="7" spans="1:15" s="92" customFormat="1" ht="25.5" customHeight="1" x14ac:dyDescent="0.2">
      <c r="A7" s="530" t="s">
        <v>192</v>
      </c>
      <c r="B7" s="530"/>
      <c r="C7" s="530"/>
      <c r="D7" s="329"/>
      <c r="E7" s="329"/>
      <c r="F7" s="338">
        <v>30.193999999999999</v>
      </c>
      <c r="G7" s="339">
        <v>1.7689999999999999</v>
      </c>
      <c r="H7" s="338">
        <v>196.35400000000001</v>
      </c>
      <c r="I7" s="339">
        <v>10.803000000000001</v>
      </c>
    </row>
    <row r="8" spans="1:15" ht="13.5" customHeight="1" x14ac:dyDescent="0.2">
      <c r="A8" s="73"/>
      <c r="B8" s="73"/>
      <c r="C8" s="8" t="s">
        <v>81</v>
      </c>
      <c r="D8" s="8"/>
      <c r="E8" s="8"/>
      <c r="F8" s="41">
        <v>31.977</v>
      </c>
      <c r="G8" s="48">
        <v>2.488</v>
      </c>
      <c r="H8" s="77">
        <v>207.00899999999999</v>
      </c>
      <c r="I8" s="76">
        <v>14.558</v>
      </c>
      <c r="J8" s="48"/>
    </row>
    <row r="9" spans="1:15" ht="10.5" customHeight="1" x14ac:dyDescent="0.2">
      <c r="C9" s="8" t="s">
        <v>25</v>
      </c>
      <c r="D9" s="8"/>
      <c r="E9" s="8"/>
      <c r="F9" s="41">
        <v>28.315999999999999</v>
      </c>
      <c r="G9" s="48">
        <v>3.988</v>
      </c>
      <c r="H9" s="77">
        <v>201.38800000000001</v>
      </c>
      <c r="I9" s="76">
        <v>22.864999999999998</v>
      </c>
      <c r="J9" s="48"/>
    </row>
    <row r="10" spans="1:15" ht="10.5" customHeight="1" x14ac:dyDescent="0.2">
      <c r="C10" s="8" t="s">
        <v>26</v>
      </c>
      <c r="D10" s="8"/>
      <c r="E10" s="8"/>
      <c r="F10" s="41">
        <v>28.648</v>
      </c>
      <c r="G10" s="48">
        <v>3.5750000000000002</v>
      </c>
      <c r="H10" s="77">
        <v>172.017</v>
      </c>
      <c r="I10" s="76">
        <v>32.201999999999998</v>
      </c>
      <c r="J10" s="48"/>
    </row>
    <row r="11" spans="1:15" ht="10.5" customHeight="1" x14ac:dyDescent="0.2">
      <c r="C11" s="8" t="s">
        <v>27</v>
      </c>
      <c r="D11" s="8"/>
      <c r="E11" s="8"/>
      <c r="F11" s="41">
        <v>26.8</v>
      </c>
      <c r="G11" s="48">
        <v>5.1559999999999997</v>
      </c>
      <c r="H11" s="77">
        <v>161.221</v>
      </c>
      <c r="I11" s="76">
        <v>31.437999999999999</v>
      </c>
      <c r="J11" s="48"/>
    </row>
    <row r="12" spans="1:15" ht="10.5" customHeight="1" x14ac:dyDescent="0.2">
      <c r="C12" s="8" t="s">
        <v>28</v>
      </c>
      <c r="D12" s="8"/>
      <c r="E12" s="8"/>
      <c r="F12" s="41">
        <v>25.693000000000001</v>
      </c>
      <c r="G12" s="48">
        <v>6.5620000000000003</v>
      </c>
      <c r="H12" s="77">
        <v>123.262</v>
      </c>
      <c r="I12" s="76">
        <v>36.838999999999999</v>
      </c>
      <c r="J12" s="48"/>
    </row>
    <row r="13" spans="1:15" ht="10.5" customHeight="1" x14ac:dyDescent="0.2">
      <c r="C13" s="8" t="s">
        <v>29</v>
      </c>
      <c r="D13" s="8"/>
      <c r="E13" s="8"/>
      <c r="F13" s="41">
        <v>18.427</v>
      </c>
      <c r="G13" s="48">
        <v>6.0540000000000003</v>
      </c>
      <c r="H13" s="77">
        <v>126.873</v>
      </c>
      <c r="I13" s="76">
        <v>40.244999999999997</v>
      </c>
      <c r="J13" s="48"/>
    </row>
    <row r="14" spans="1:15" ht="10.5" customHeight="1" x14ac:dyDescent="0.2">
      <c r="C14" s="8" t="s">
        <v>95</v>
      </c>
      <c r="D14" s="8"/>
      <c r="E14" s="8"/>
      <c r="F14" s="41">
        <v>25.681999999999999</v>
      </c>
      <c r="G14" s="48">
        <v>5.9059999999999997</v>
      </c>
      <c r="H14" s="77">
        <v>154.51400000000001</v>
      </c>
      <c r="I14" s="76">
        <v>25.067</v>
      </c>
      <c r="J14" s="48"/>
    </row>
    <row r="15" spans="1:15" ht="10.5" customHeight="1" x14ac:dyDescent="0.2">
      <c r="C15" s="8" t="s">
        <v>112</v>
      </c>
      <c r="D15" s="8"/>
      <c r="E15" s="8"/>
      <c r="F15" s="41" t="s">
        <v>11</v>
      </c>
      <c r="G15" s="48" t="s">
        <v>65</v>
      </c>
      <c r="H15" s="77" t="s">
        <v>11</v>
      </c>
      <c r="I15" s="76" t="s">
        <v>65</v>
      </c>
      <c r="J15" s="48"/>
    </row>
    <row r="16" spans="1:15" ht="10.5" customHeight="1" x14ac:dyDescent="0.2">
      <c r="A16" s="74"/>
      <c r="B16" s="74"/>
      <c r="C16" s="53" t="s">
        <v>113</v>
      </c>
      <c r="D16" s="53"/>
      <c r="E16" s="53"/>
      <c r="F16" s="58" t="s">
        <v>11</v>
      </c>
      <c r="G16" s="87" t="s">
        <v>65</v>
      </c>
      <c r="H16" s="78" t="s">
        <v>11</v>
      </c>
      <c r="I16" s="79" t="s">
        <v>65</v>
      </c>
      <c r="J16" s="48"/>
    </row>
    <row r="17" spans="1:10" s="470" customFormat="1" ht="15" customHeight="1" x14ac:dyDescent="0.2">
      <c r="A17" s="555" t="s">
        <v>83</v>
      </c>
      <c r="B17" s="555"/>
      <c r="C17" s="555"/>
      <c r="D17" s="555"/>
      <c r="E17" s="555"/>
      <c r="F17" s="555"/>
      <c r="G17" s="555"/>
      <c r="H17" s="555"/>
      <c r="I17" s="555"/>
      <c r="J17" s="555"/>
    </row>
    <row r="18" spans="1:10" s="132" customFormat="1" ht="22.5" customHeight="1" x14ac:dyDescent="0.2">
      <c r="A18" s="459">
        <v>1</v>
      </c>
      <c r="B18" s="529" t="s">
        <v>295</v>
      </c>
      <c r="C18" s="535"/>
      <c r="D18" s="535"/>
      <c r="E18" s="535"/>
      <c r="F18" s="535"/>
      <c r="G18" s="535"/>
      <c r="H18" s="535"/>
      <c r="I18" s="535"/>
      <c r="J18" s="535"/>
    </row>
    <row r="19" spans="1:10" ht="10.5" customHeight="1" x14ac:dyDescent="0.2">
      <c r="A19" s="216"/>
      <c r="B19" s="216"/>
      <c r="C19" s="216"/>
      <c r="D19" s="216"/>
      <c r="E19" s="216"/>
      <c r="F19" s="216"/>
      <c r="G19" s="216"/>
      <c r="H19" s="216"/>
      <c r="I19" s="216"/>
      <c r="J19" s="216"/>
    </row>
    <row r="20" spans="1:10" ht="13.5" customHeight="1" x14ac:dyDescent="0.2"/>
    <row r="21" spans="1:10" ht="10.5" customHeight="1" x14ac:dyDescent="0.2"/>
    <row r="22" spans="1:10" ht="10.5" customHeight="1" x14ac:dyDescent="0.2"/>
    <row r="23" spans="1:10" ht="10.5" hidden="1" customHeight="1" x14ac:dyDescent="0.2"/>
    <row r="24" spans="1:10" ht="10.5" hidden="1" customHeight="1" x14ac:dyDescent="0.2"/>
    <row r="25" spans="1:10" ht="10.5" hidden="1" customHeight="1" x14ac:dyDescent="0.2"/>
    <row r="26" spans="1:10" ht="10.5" hidden="1" customHeight="1" x14ac:dyDescent="0.2"/>
    <row r="27" spans="1:10" ht="10.5" hidden="1" customHeight="1" x14ac:dyDescent="0.2"/>
    <row r="28" spans="1:10" ht="10.5" hidden="1" customHeight="1" x14ac:dyDescent="0.2"/>
    <row r="29" spans="1:10" ht="10.5" hidden="1" customHeight="1" x14ac:dyDescent="0.2"/>
    <row r="30" spans="1:10" ht="10.5" hidden="1" customHeight="1" x14ac:dyDescent="0.2"/>
    <row r="31" spans="1:10" ht="10.5" hidden="1" customHeight="1" x14ac:dyDescent="0.2"/>
    <row r="32" spans="1:10" ht="10.5" hidden="1" customHeight="1" x14ac:dyDescent="0.2"/>
    <row r="33" ht="10.5" hidden="1" customHeight="1" x14ac:dyDescent="0.2"/>
    <row r="34" ht="10.5" hidden="1" customHeight="1" x14ac:dyDescent="0.2"/>
    <row r="35" ht="10.5" hidden="1" customHeight="1" x14ac:dyDescent="0.2"/>
    <row r="36" ht="10.5" hidden="1" customHeight="1" x14ac:dyDescent="0.2"/>
    <row r="37" ht="10.5" hidden="1" customHeight="1" x14ac:dyDescent="0.2"/>
    <row r="38" ht="10.5" hidden="1" customHeight="1" x14ac:dyDescent="0.2"/>
    <row r="39" ht="10.5" hidden="1" customHeight="1" x14ac:dyDescent="0.2"/>
    <row r="40" ht="10.5" hidden="1" customHeight="1" x14ac:dyDescent="0.2"/>
    <row r="41" ht="10.5" hidden="1" customHeight="1" x14ac:dyDescent="0.2"/>
    <row r="42" ht="10.5" hidden="1" customHeight="1" x14ac:dyDescent="0.2"/>
    <row r="43" ht="10.5" hidden="1" customHeight="1" x14ac:dyDescent="0.2"/>
    <row r="44" ht="10.5" hidden="1" customHeight="1" x14ac:dyDescent="0.2"/>
    <row r="45" ht="10.5" hidden="1" customHeight="1" x14ac:dyDescent="0.2"/>
    <row r="46" ht="10.5" hidden="1" customHeight="1" x14ac:dyDescent="0.2"/>
    <row r="47" ht="10.5" hidden="1" customHeight="1" x14ac:dyDescent="0.2"/>
    <row r="48" ht="10.5" hidden="1" customHeight="1" x14ac:dyDescent="0.2"/>
    <row r="49" ht="10.5" customHeight="1" x14ac:dyDescent="0.2"/>
  </sheetData>
  <mergeCells count="7">
    <mergeCell ref="A17:J17"/>
    <mergeCell ref="B18:J18"/>
    <mergeCell ref="A2:J2"/>
    <mergeCell ref="A3:J4"/>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rgb="FF00B050"/>
  </sheetPr>
  <dimension ref="A1:Q48"/>
  <sheetViews>
    <sheetView zoomScaleNormal="100" workbookViewId="0"/>
  </sheetViews>
  <sheetFormatPr defaultRowHeight="12.75" x14ac:dyDescent="0.2"/>
  <cols>
    <col min="1" max="1" width="1.140625" style="1" customWidth="1"/>
    <col min="2" max="2" width="0.28515625" style="1" customWidth="1"/>
    <col min="3" max="3" width="15" style="1" customWidth="1"/>
    <col min="4" max="5" width="9.140625" style="1" hidden="1" customWidth="1"/>
    <col min="6" max="6" width="7.7109375" style="1" customWidth="1"/>
    <col min="7" max="7" width="4.85546875" style="1" customWidth="1"/>
    <col min="8" max="8" width="9.140625" style="1"/>
    <col min="9" max="9" width="5.28515625" style="1" customWidth="1"/>
    <col min="10" max="10" width="45" style="1" customWidth="1"/>
    <col min="11" max="16384" width="9.140625" style="1"/>
  </cols>
  <sheetData>
    <row r="1" spans="1:17" x14ac:dyDescent="0.2">
      <c r="A1" s="93"/>
      <c r="B1" s="93"/>
    </row>
    <row r="2" spans="1:17" ht="53.25" customHeight="1" x14ac:dyDescent="0.2">
      <c r="A2" s="553" t="s">
        <v>155</v>
      </c>
      <c r="B2" s="553"/>
      <c r="C2" s="553"/>
      <c r="D2" s="553"/>
      <c r="E2" s="553"/>
      <c r="F2" s="553"/>
      <c r="G2" s="553"/>
      <c r="H2" s="553"/>
      <c r="I2" s="553"/>
      <c r="J2" s="553"/>
      <c r="K2" s="553"/>
      <c r="L2" s="266"/>
      <c r="M2" s="266"/>
      <c r="N2" s="266"/>
      <c r="O2" s="266"/>
      <c r="P2" s="266"/>
      <c r="Q2" s="266"/>
    </row>
    <row r="3" spans="1:17" ht="37.5" customHeight="1" x14ac:dyDescent="0.2">
      <c r="A3" s="554" t="s">
        <v>156</v>
      </c>
      <c r="B3" s="554"/>
      <c r="C3" s="554"/>
      <c r="D3" s="554"/>
      <c r="E3" s="554"/>
      <c r="F3" s="554"/>
      <c r="G3" s="554"/>
      <c r="H3" s="554"/>
      <c r="I3" s="554"/>
      <c r="J3" s="554"/>
      <c r="K3" s="554"/>
      <c r="L3" s="267"/>
      <c r="M3" s="267"/>
      <c r="N3" s="267"/>
      <c r="O3" s="267"/>
      <c r="P3" s="267"/>
      <c r="Q3" s="267"/>
    </row>
    <row r="4" spans="1:17" ht="5.0999999999999996" customHeight="1" x14ac:dyDescent="0.2">
      <c r="A4" s="132"/>
      <c r="B4" s="132"/>
    </row>
    <row r="5" spans="1:17" ht="5.0999999999999996" customHeight="1" x14ac:dyDescent="0.2"/>
    <row r="6" spans="1:17" x14ac:dyDescent="0.2">
      <c r="A6" s="49"/>
      <c r="B6" s="49"/>
      <c r="C6" s="49"/>
      <c r="D6" s="49"/>
      <c r="E6" s="49"/>
      <c r="F6" s="552" t="s">
        <v>0</v>
      </c>
      <c r="G6" s="552"/>
      <c r="H6" s="552" t="s">
        <v>55</v>
      </c>
      <c r="I6" s="552"/>
    </row>
    <row r="7" spans="1:17" s="92" customFormat="1" ht="25.5" customHeight="1" x14ac:dyDescent="0.2">
      <c r="A7" s="530" t="s">
        <v>192</v>
      </c>
      <c r="B7" s="530"/>
      <c r="C7" s="530"/>
      <c r="D7" s="329"/>
      <c r="E7" s="329"/>
      <c r="F7" s="338">
        <v>13.803000000000001</v>
      </c>
      <c r="G7" s="339">
        <v>1.974</v>
      </c>
      <c r="H7" s="338">
        <v>109.75700000000001</v>
      </c>
      <c r="I7" s="339">
        <v>14.599</v>
      </c>
    </row>
    <row r="8" spans="1:17" ht="13.5" customHeight="1" x14ac:dyDescent="0.2">
      <c r="A8" s="73"/>
      <c r="B8" s="73"/>
      <c r="C8" s="8" t="s">
        <v>82</v>
      </c>
      <c r="D8" s="8"/>
      <c r="E8" s="8"/>
      <c r="F8" s="41" t="s">
        <v>73</v>
      </c>
      <c r="G8" s="48" t="s">
        <v>65</v>
      </c>
      <c r="H8" s="77" t="s">
        <v>73</v>
      </c>
      <c r="I8" s="76" t="s">
        <v>65</v>
      </c>
      <c r="J8" s="48"/>
    </row>
    <row r="9" spans="1:17" ht="10.5" customHeight="1" x14ac:dyDescent="0.2">
      <c r="C9" s="8" t="s">
        <v>25</v>
      </c>
      <c r="D9" s="8"/>
      <c r="E9" s="8"/>
      <c r="F9" s="41" t="s">
        <v>73</v>
      </c>
      <c r="G9" s="48" t="s">
        <v>65</v>
      </c>
      <c r="H9" s="77" t="s">
        <v>73</v>
      </c>
      <c r="I9" s="76" t="s">
        <v>65</v>
      </c>
      <c r="J9" s="48"/>
    </row>
    <row r="10" spans="1:17" ht="10.5" customHeight="1" x14ac:dyDescent="0.2">
      <c r="C10" s="8" t="s">
        <v>26</v>
      </c>
      <c r="D10" s="8"/>
      <c r="E10" s="8"/>
      <c r="F10" s="41" t="s">
        <v>11</v>
      </c>
      <c r="G10" s="48" t="s">
        <v>65</v>
      </c>
      <c r="H10" s="77" t="s">
        <v>11</v>
      </c>
      <c r="I10" s="76" t="s">
        <v>65</v>
      </c>
      <c r="J10" s="48"/>
    </row>
    <row r="11" spans="1:17" ht="10.5" customHeight="1" x14ac:dyDescent="0.2">
      <c r="C11" s="8" t="s">
        <v>27</v>
      </c>
      <c r="D11" s="8"/>
      <c r="E11" s="8"/>
      <c r="F11" s="41" t="s">
        <v>11</v>
      </c>
      <c r="G11" s="48" t="s">
        <v>65</v>
      </c>
      <c r="H11" s="77" t="s">
        <v>11</v>
      </c>
      <c r="I11" s="76" t="s">
        <v>65</v>
      </c>
      <c r="J11" s="48"/>
    </row>
    <row r="12" spans="1:17" ht="10.5" customHeight="1" x14ac:dyDescent="0.2">
      <c r="C12" s="8" t="s">
        <v>28</v>
      </c>
      <c r="D12" s="8"/>
      <c r="E12" s="8"/>
      <c r="F12" s="41" t="s">
        <v>11</v>
      </c>
      <c r="G12" s="48" t="s">
        <v>65</v>
      </c>
      <c r="H12" s="77" t="s">
        <v>11</v>
      </c>
      <c r="I12" s="76" t="s">
        <v>65</v>
      </c>
      <c r="J12" s="48"/>
    </row>
    <row r="13" spans="1:17" ht="12" customHeight="1" x14ac:dyDescent="0.2">
      <c r="C13" s="8" t="s">
        <v>104</v>
      </c>
      <c r="D13" s="8"/>
      <c r="E13" s="8"/>
      <c r="F13" s="41">
        <v>11.206</v>
      </c>
      <c r="G13" s="48">
        <v>4.2320000000000002</v>
      </c>
      <c r="H13" s="77">
        <v>97.769000000000005</v>
      </c>
      <c r="I13" s="76">
        <v>18.02</v>
      </c>
      <c r="J13" s="48"/>
    </row>
    <row r="14" spans="1:17" ht="10.5" customHeight="1" x14ac:dyDescent="0.2">
      <c r="C14" s="8" t="s">
        <v>95</v>
      </c>
      <c r="D14" s="8"/>
      <c r="E14" s="8"/>
      <c r="F14" s="41" t="s">
        <v>11</v>
      </c>
      <c r="G14" s="48" t="s">
        <v>65</v>
      </c>
      <c r="H14" s="77" t="s">
        <v>11</v>
      </c>
      <c r="I14" s="76" t="s">
        <v>65</v>
      </c>
      <c r="J14" s="48"/>
    </row>
    <row r="15" spans="1:17" ht="10.5" customHeight="1" x14ac:dyDescent="0.2">
      <c r="C15" s="8" t="s">
        <v>112</v>
      </c>
      <c r="D15" s="8"/>
      <c r="E15" s="8"/>
      <c r="F15" s="41" t="s">
        <v>11</v>
      </c>
      <c r="G15" s="48" t="s">
        <v>65</v>
      </c>
      <c r="H15" s="77" t="s">
        <v>11</v>
      </c>
      <c r="I15" s="76" t="s">
        <v>65</v>
      </c>
      <c r="J15" s="48"/>
    </row>
    <row r="16" spans="1:17" ht="10.5" customHeight="1" x14ac:dyDescent="0.2">
      <c r="A16" s="74"/>
      <c r="B16" s="74"/>
      <c r="C16" s="53" t="s">
        <v>113</v>
      </c>
      <c r="D16" s="53"/>
      <c r="E16" s="53"/>
      <c r="F16" s="58" t="s">
        <v>73</v>
      </c>
      <c r="G16" s="87" t="s">
        <v>65</v>
      </c>
      <c r="H16" s="78" t="s">
        <v>73</v>
      </c>
      <c r="I16" s="79" t="s">
        <v>65</v>
      </c>
      <c r="J16" s="48"/>
    </row>
    <row r="17" spans="1:15" s="4" customFormat="1" ht="15" customHeight="1" x14ac:dyDescent="0.2">
      <c r="A17" s="138" t="s">
        <v>83</v>
      </c>
    </row>
    <row r="18" spans="1:15" s="132" customFormat="1" ht="45" customHeight="1" x14ac:dyDescent="0.3">
      <c r="A18" s="459">
        <v>1</v>
      </c>
      <c r="B18" s="529" t="s">
        <v>296</v>
      </c>
      <c r="C18" s="535"/>
      <c r="D18" s="535"/>
      <c r="E18" s="535"/>
      <c r="F18" s="535"/>
      <c r="G18" s="535"/>
      <c r="H18" s="535"/>
      <c r="I18" s="535"/>
      <c r="J18" s="535"/>
      <c r="K18" s="535"/>
      <c r="O18" s="465"/>
    </row>
    <row r="19" spans="1:15" ht="10.5" customHeight="1" x14ac:dyDescent="0.2">
      <c r="A19" s="216"/>
      <c r="B19" s="216"/>
      <c r="C19" s="216"/>
      <c r="D19" s="216"/>
      <c r="E19" s="216"/>
      <c r="F19" s="216"/>
      <c r="G19" s="216"/>
      <c r="H19" s="216"/>
      <c r="I19" s="216"/>
      <c r="J19" s="216"/>
    </row>
    <row r="20" spans="1:15" ht="13.5" customHeight="1" x14ac:dyDescent="0.2"/>
    <row r="21" spans="1:15" ht="13.5" customHeight="1" x14ac:dyDescent="0.2"/>
    <row r="22" spans="1:15" ht="13.5" customHeight="1" x14ac:dyDescent="0.2"/>
    <row r="23" spans="1:15" ht="13.5" hidden="1" customHeight="1" x14ac:dyDescent="0.2"/>
    <row r="24" spans="1:15" ht="13.5" hidden="1" customHeight="1" x14ac:dyDescent="0.2"/>
    <row r="25" spans="1:15" ht="13.5" hidden="1" customHeight="1" x14ac:dyDescent="0.2"/>
    <row r="26" spans="1:15" ht="13.5" hidden="1" customHeight="1" x14ac:dyDescent="0.2"/>
    <row r="27" spans="1:15" ht="13.5" hidden="1" customHeight="1" x14ac:dyDescent="0.2"/>
    <row r="28" spans="1:15" ht="13.5" hidden="1" customHeight="1" x14ac:dyDescent="0.2"/>
    <row r="29" spans="1:15" ht="13.5" hidden="1" customHeight="1" x14ac:dyDescent="0.2"/>
    <row r="30" spans="1:15" ht="13.5" hidden="1" customHeight="1" x14ac:dyDescent="0.2"/>
    <row r="31" spans="1:15" ht="13.5" hidden="1" customHeight="1" x14ac:dyDescent="0.2"/>
    <row r="32" spans="1:15"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3.5" hidden="1" customHeight="1" x14ac:dyDescent="0.2"/>
    <row r="44" ht="13.5" hidden="1" customHeight="1" x14ac:dyDescent="0.2"/>
    <row r="45" ht="10.5" hidden="1" customHeight="1" x14ac:dyDescent="0.2"/>
    <row r="46" ht="10.5" hidden="1" customHeight="1" x14ac:dyDescent="0.2"/>
    <row r="47" ht="10.5" hidden="1" customHeight="1" x14ac:dyDescent="0.2"/>
    <row r="48" ht="10.5" customHeight="1" x14ac:dyDescent="0.2"/>
  </sheetData>
  <mergeCells count="6">
    <mergeCell ref="B18:K18"/>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tabColor rgb="FF0000FF"/>
  </sheetPr>
  <dimension ref="A1"/>
  <sheetViews>
    <sheetView zoomScaleNormal="100" workbookViewId="0">
      <selection sqref="A1:V1"/>
    </sheetView>
  </sheetViews>
  <sheetFormatPr defaultRowHeight="12.75" x14ac:dyDescent="0.2"/>
  <cols>
    <col min="1" max="16384" width="9.140625" style="92"/>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rgb="FF00B050"/>
  </sheetPr>
  <dimension ref="A1:W47"/>
  <sheetViews>
    <sheetView zoomScaleNormal="100" workbookViewId="0">
      <selection sqref="A1:V1"/>
    </sheetView>
  </sheetViews>
  <sheetFormatPr defaultRowHeight="12.75" x14ac:dyDescent="0.2"/>
  <cols>
    <col min="1" max="1" width="1.28515625" style="1" customWidth="1"/>
    <col min="2" max="2" width="28.42578125" style="1" customWidth="1"/>
    <col min="3" max="5" width="2.42578125" style="1" hidden="1" customWidth="1"/>
    <col min="6" max="6" width="4.28515625" style="43" customWidth="1"/>
    <col min="7" max="7" width="4.28515625" style="1" customWidth="1"/>
    <col min="8" max="8" width="4.85546875" style="43" bestFit="1" customWidth="1"/>
    <col min="9" max="9" width="4.85546875" style="1" bestFit="1" customWidth="1"/>
    <col min="10" max="10" width="5.7109375" style="43" bestFit="1" customWidth="1"/>
    <col min="11" max="11" width="4.5703125" style="1" bestFit="1" customWidth="1"/>
    <col min="12" max="12" width="5.7109375" style="43" bestFit="1" customWidth="1"/>
    <col min="13" max="13" width="4.85546875" style="1" bestFit="1" customWidth="1"/>
    <col min="14" max="14" width="3.5703125" style="43" bestFit="1" customWidth="1"/>
    <col min="15" max="15" width="4.5703125" style="1" customWidth="1"/>
    <col min="16" max="16" width="6.28515625" style="43" customWidth="1"/>
    <col min="17" max="17" width="7.7109375" style="1" customWidth="1"/>
    <col min="18" max="18" width="5.7109375" style="43" bestFit="1" customWidth="1"/>
    <col min="19" max="19" width="4.5703125" style="1" bestFit="1" customWidth="1"/>
    <col min="20" max="20" width="6.42578125" style="43" customWidth="1"/>
    <col min="21" max="21" width="6.28515625" style="1" customWidth="1"/>
    <col min="22" max="22" width="5.7109375" style="43" bestFit="1" customWidth="1"/>
    <col min="23" max="23" width="7" style="1" customWidth="1"/>
    <col min="24" max="16384" width="9.140625" style="1"/>
  </cols>
  <sheetData>
    <row r="1" spans="1:23" x14ac:dyDescent="0.2">
      <c r="A1" s="93"/>
    </row>
    <row r="2" spans="1:23" x14ac:dyDescent="0.2">
      <c r="A2" s="110" t="s">
        <v>160</v>
      </c>
      <c r="B2" s="3"/>
      <c r="C2" s="3"/>
      <c r="D2" s="3"/>
      <c r="E2" s="3"/>
    </row>
    <row r="3" spans="1:23" x14ac:dyDescent="0.2">
      <c r="A3" s="111" t="s">
        <v>157</v>
      </c>
      <c r="B3" s="4"/>
      <c r="C3" s="4"/>
      <c r="D3" s="4"/>
      <c r="E3" s="4"/>
    </row>
    <row r="4" spans="1:23" x14ac:dyDescent="0.2">
      <c r="A4" s="132"/>
      <c r="B4" s="4"/>
      <c r="C4" s="4"/>
      <c r="D4" s="4"/>
      <c r="E4" s="4"/>
    </row>
    <row r="5" spans="1:23" ht="12.75" customHeight="1" x14ac:dyDescent="0.2">
      <c r="A5" s="539" t="s">
        <v>64</v>
      </c>
      <c r="B5" s="539"/>
      <c r="C5" s="11"/>
      <c r="D5" s="11"/>
      <c r="E5" s="11"/>
      <c r="F5" s="492" t="s">
        <v>34</v>
      </c>
      <c r="G5" s="492"/>
      <c r="H5" s="492"/>
      <c r="I5" s="492"/>
      <c r="J5" s="492"/>
      <c r="K5" s="492"/>
      <c r="L5" s="492"/>
      <c r="M5" s="492"/>
      <c r="N5" s="492"/>
      <c r="O5" s="492"/>
      <c r="P5" s="492"/>
      <c r="Q5" s="492"/>
      <c r="R5" s="492"/>
      <c r="S5" s="492"/>
      <c r="T5" s="492"/>
      <c r="U5" s="492"/>
      <c r="V5" s="492"/>
      <c r="W5" s="492"/>
    </row>
    <row r="6" spans="1:23" ht="34.5" customHeight="1" x14ac:dyDescent="0.2">
      <c r="A6" s="545"/>
      <c r="B6" s="545"/>
      <c r="C6" s="38"/>
      <c r="D6" s="38"/>
      <c r="E6" s="38"/>
      <c r="F6" s="518" t="s">
        <v>70</v>
      </c>
      <c r="G6" s="518"/>
      <c r="H6" s="518" t="s">
        <v>38</v>
      </c>
      <c r="I6" s="518"/>
      <c r="J6" s="518" t="s">
        <v>51</v>
      </c>
      <c r="K6" s="546"/>
      <c r="L6" s="518" t="s">
        <v>52</v>
      </c>
      <c r="M6" s="546"/>
      <c r="N6" s="518" t="s">
        <v>240</v>
      </c>
      <c r="O6" s="518"/>
      <c r="P6" s="518" t="s">
        <v>39</v>
      </c>
      <c r="Q6" s="518"/>
      <c r="R6" s="518" t="s">
        <v>40</v>
      </c>
      <c r="S6" s="518"/>
      <c r="T6" s="518" t="s">
        <v>159</v>
      </c>
      <c r="U6" s="518"/>
      <c r="V6" s="518" t="s">
        <v>158</v>
      </c>
      <c r="W6" s="518"/>
    </row>
    <row r="7" spans="1:23" ht="15" customHeight="1" x14ac:dyDescent="0.2">
      <c r="A7" s="60" t="s">
        <v>57</v>
      </c>
      <c r="B7" s="60"/>
      <c r="C7" s="60"/>
      <c r="D7" s="60"/>
      <c r="E7" s="60"/>
      <c r="F7" s="81">
        <v>428.16699999999997</v>
      </c>
      <c r="G7" s="80">
        <v>180.61799999999999</v>
      </c>
      <c r="H7" s="81">
        <v>5491.357</v>
      </c>
      <c r="I7" s="80">
        <v>588.45799999999997</v>
      </c>
      <c r="J7" s="81">
        <v>24021.544000000002</v>
      </c>
      <c r="K7" s="80">
        <v>618.54499999999996</v>
      </c>
      <c r="L7" s="81">
        <v>15153.116</v>
      </c>
      <c r="M7" s="80">
        <v>497.18700000000001</v>
      </c>
      <c r="N7" s="81">
        <v>250.654</v>
      </c>
      <c r="O7" s="80">
        <v>111.797</v>
      </c>
      <c r="P7" s="81">
        <v>186.34299999999999</v>
      </c>
      <c r="Q7" s="80">
        <v>96.513000000000005</v>
      </c>
      <c r="R7" s="81">
        <v>10424.630999999999</v>
      </c>
      <c r="S7" s="80">
        <v>717.68299999999999</v>
      </c>
      <c r="T7" s="81">
        <v>40802.697</v>
      </c>
      <c r="U7" s="80">
        <v>706.56100000000004</v>
      </c>
      <c r="V7" s="81">
        <v>31934.269</v>
      </c>
      <c r="W7" s="80">
        <v>758.65</v>
      </c>
    </row>
    <row r="8" spans="1:23" ht="13.5" customHeight="1" x14ac:dyDescent="0.2">
      <c r="A8" s="120" t="s">
        <v>30</v>
      </c>
      <c r="B8" s="232"/>
      <c r="C8" s="8"/>
      <c r="D8" s="8"/>
      <c r="E8" s="8"/>
      <c r="F8" s="82" t="s">
        <v>73</v>
      </c>
      <c r="G8" s="76" t="s">
        <v>65</v>
      </c>
      <c r="H8" s="82" t="s">
        <v>73</v>
      </c>
      <c r="I8" s="76" t="s">
        <v>65</v>
      </c>
      <c r="J8" s="82">
        <v>4422.3320000000003</v>
      </c>
      <c r="K8" s="76">
        <v>446.88600000000002</v>
      </c>
      <c r="L8" s="82">
        <v>2774.6210000000001</v>
      </c>
      <c r="M8" s="76">
        <v>304.75799999999998</v>
      </c>
      <c r="N8" s="82" t="s">
        <v>73</v>
      </c>
      <c r="O8" s="76" t="s">
        <v>65</v>
      </c>
      <c r="P8" s="82" t="s">
        <v>73</v>
      </c>
      <c r="Q8" s="76" t="s">
        <v>65</v>
      </c>
      <c r="R8" s="82">
        <v>24.75</v>
      </c>
      <c r="S8" s="76">
        <v>7.0330000000000004</v>
      </c>
      <c r="T8" s="82">
        <v>4447.0820000000003</v>
      </c>
      <c r="U8" s="76">
        <v>449.26</v>
      </c>
      <c r="V8" s="82">
        <v>2799.3710000000001</v>
      </c>
      <c r="W8" s="76">
        <v>307.01499999999999</v>
      </c>
    </row>
    <row r="9" spans="1:23" ht="10.5" customHeight="1" x14ac:dyDescent="0.2">
      <c r="A9" s="120" t="s">
        <v>31</v>
      </c>
      <c r="B9" s="232"/>
      <c r="C9" s="8"/>
      <c r="D9" s="8"/>
      <c r="E9" s="8"/>
      <c r="F9" s="82" t="s">
        <v>73</v>
      </c>
      <c r="G9" s="76" t="s">
        <v>65</v>
      </c>
      <c r="H9" s="82" t="s">
        <v>73</v>
      </c>
      <c r="I9" s="76" t="s">
        <v>65</v>
      </c>
      <c r="J9" s="82">
        <v>5249.0820000000003</v>
      </c>
      <c r="K9" s="76">
        <v>526.39400000000001</v>
      </c>
      <c r="L9" s="82">
        <v>3480.3780000000002</v>
      </c>
      <c r="M9" s="76">
        <v>377.791</v>
      </c>
      <c r="N9" s="82" t="s">
        <v>73</v>
      </c>
      <c r="O9" s="76" t="s">
        <v>65</v>
      </c>
      <c r="P9" s="82" t="s">
        <v>73</v>
      </c>
      <c r="Q9" s="76" t="s">
        <v>65</v>
      </c>
      <c r="R9" s="82">
        <v>25.024999999999999</v>
      </c>
      <c r="S9" s="76">
        <v>6.7140000000000004</v>
      </c>
      <c r="T9" s="82">
        <v>5274.107</v>
      </c>
      <c r="U9" s="76">
        <v>528.26099999999997</v>
      </c>
      <c r="V9" s="82">
        <v>3505.4029999999998</v>
      </c>
      <c r="W9" s="76">
        <v>379.52800000000002</v>
      </c>
    </row>
    <row r="10" spans="1:23" ht="10.5" customHeight="1" x14ac:dyDescent="0.2">
      <c r="A10" s="120" t="s">
        <v>165</v>
      </c>
      <c r="B10" s="232"/>
      <c r="C10" s="8"/>
      <c r="D10" s="8"/>
      <c r="E10" s="8"/>
      <c r="F10" s="82" t="s">
        <v>73</v>
      </c>
      <c r="G10" s="76" t="s">
        <v>65</v>
      </c>
      <c r="H10" s="82" t="s">
        <v>73</v>
      </c>
      <c r="I10" s="76" t="s">
        <v>65</v>
      </c>
      <c r="J10" s="82">
        <v>3139.018</v>
      </c>
      <c r="K10" s="76">
        <v>391.13099999999997</v>
      </c>
      <c r="L10" s="82">
        <v>1894.095</v>
      </c>
      <c r="M10" s="76">
        <v>269.16000000000003</v>
      </c>
      <c r="N10" s="82" t="s">
        <v>73</v>
      </c>
      <c r="O10" s="76" t="s">
        <v>65</v>
      </c>
      <c r="P10" s="82" t="s">
        <v>73</v>
      </c>
      <c r="Q10" s="76" t="s">
        <v>65</v>
      </c>
      <c r="R10" s="82">
        <v>1972.348</v>
      </c>
      <c r="S10" s="76">
        <v>304.346</v>
      </c>
      <c r="T10" s="82">
        <v>5111.366</v>
      </c>
      <c r="U10" s="76">
        <v>620.327</v>
      </c>
      <c r="V10" s="82">
        <v>3866.4430000000002</v>
      </c>
      <c r="W10" s="76">
        <v>492.44200000000001</v>
      </c>
    </row>
    <row r="11" spans="1:23" ht="10.5" customHeight="1" x14ac:dyDescent="0.2">
      <c r="A11" s="120" t="s">
        <v>166</v>
      </c>
      <c r="B11" s="232"/>
      <c r="C11" s="8"/>
      <c r="D11" s="8"/>
      <c r="E11" s="8"/>
      <c r="F11" s="82" t="s">
        <v>73</v>
      </c>
      <c r="G11" s="76" t="s">
        <v>65</v>
      </c>
      <c r="H11" s="82" t="s">
        <v>73</v>
      </c>
      <c r="I11" s="76" t="s">
        <v>65</v>
      </c>
      <c r="J11" s="82">
        <v>1791.2439999999999</v>
      </c>
      <c r="K11" s="76">
        <v>281.18</v>
      </c>
      <c r="L11" s="82">
        <v>1065.635</v>
      </c>
      <c r="M11" s="76">
        <v>183.273</v>
      </c>
      <c r="N11" s="82" t="s">
        <v>73</v>
      </c>
      <c r="O11" s="76" t="s">
        <v>65</v>
      </c>
      <c r="P11" s="82" t="s">
        <v>73</v>
      </c>
      <c r="Q11" s="76" t="s">
        <v>65</v>
      </c>
      <c r="R11" s="82">
        <v>1627.213</v>
      </c>
      <c r="S11" s="76">
        <v>317.04000000000002</v>
      </c>
      <c r="T11" s="82">
        <v>3418.4569999999999</v>
      </c>
      <c r="U11" s="76">
        <v>543.37599999999998</v>
      </c>
      <c r="V11" s="82">
        <v>2692.848</v>
      </c>
      <c r="W11" s="76">
        <v>445.31599999999997</v>
      </c>
    </row>
    <row r="12" spans="1:23" ht="10.5" customHeight="1" x14ac:dyDescent="0.2">
      <c r="A12" s="120" t="s">
        <v>32</v>
      </c>
      <c r="B12" s="232"/>
      <c r="C12" s="8"/>
      <c r="D12" s="8"/>
      <c r="E12" s="8"/>
      <c r="F12" s="82" t="s">
        <v>73</v>
      </c>
      <c r="G12" s="76" t="s">
        <v>65</v>
      </c>
      <c r="H12" s="82" t="s">
        <v>73</v>
      </c>
      <c r="I12" s="76" t="s">
        <v>65</v>
      </c>
      <c r="J12" s="82" t="s">
        <v>73</v>
      </c>
      <c r="K12" s="76" t="s">
        <v>65</v>
      </c>
      <c r="L12" s="82" t="s">
        <v>73</v>
      </c>
      <c r="M12" s="76" t="s">
        <v>65</v>
      </c>
      <c r="N12" s="82" t="s">
        <v>73</v>
      </c>
      <c r="O12" s="76" t="s">
        <v>65</v>
      </c>
      <c r="P12" s="82" t="s">
        <v>73</v>
      </c>
      <c r="Q12" s="76" t="s">
        <v>65</v>
      </c>
      <c r="R12" s="82">
        <v>4615.7529999999997</v>
      </c>
      <c r="S12" s="76">
        <v>616.053</v>
      </c>
      <c r="T12" s="82">
        <v>4615.7529999999997</v>
      </c>
      <c r="U12" s="76">
        <v>616.053</v>
      </c>
      <c r="V12" s="82">
        <v>4615.7529999999997</v>
      </c>
      <c r="W12" s="76">
        <v>616.053</v>
      </c>
    </row>
    <row r="13" spans="1:23" ht="10.5" customHeight="1" x14ac:dyDescent="0.2">
      <c r="A13" s="120" t="s">
        <v>167</v>
      </c>
      <c r="B13" s="232"/>
      <c r="C13" s="8"/>
      <c r="D13" s="8"/>
      <c r="E13" s="8"/>
      <c r="F13" s="82" t="s">
        <v>73</v>
      </c>
      <c r="G13" s="76" t="s">
        <v>65</v>
      </c>
      <c r="H13" s="82" t="s">
        <v>73</v>
      </c>
      <c r="I13" s="76" t="s">
        <v>65</v>
      </c>
      <c r="J13" s="82">
        <v>4323.4849999999997</v>
      </c>
      <c r="K13" s="76">
        <v>443.947</v>
      </c>
      <c r="L13" s="82">
        <v>2824.9070000000002</v>
      </c>
      <c r="M13" s="76">
        <v>309.47199999999998</v>
      </c>
      <c r="N13" s="82" t="s">
        <v>73</v>
      </c>
      <c r="O13" s="76" t="s">
        <v>65</v>
      </c>
      <c r="P13" s="82" t="s">
        <v>73</v>
      </c>
      <c r="Q13" s="76" t="s">
        <v>65</v>
      </c>
      <c r="R13" s="82">
        <v>19.428000000000001</v>
      </c>
      <c r="S13" s="76">
        <v>6.0750000000000002</v>
      </c>
      <c r="T13" s="82">
        <v>4342.9129999999996</v>
      </c>
      <c r="U13" s="76">
        <v>445.69</v>
      </c>
      <c r="V13" s="82">
        <v>2844.335</v>
      </c>
      <c r="W13" s="76">
        <v>311.03300000000002</v>
      </c>
    </row>
    <row r="14" spans="1:23" ht="13.5" customHeight="1" x14ac:dyDescent="0.2">
      <c r="A14" s="120" t="s">
        <v>229</v>
      </c>
      <c r="B14" s="123"/>
      <c r="C14" s="8"/>
      <c r="D14" s="8"/>
      <c r="E14" s="8"/>
      <c r="F14" s="82">
        <v>16.596</v>
      </c>
      <c r="G14" s="76">
        <v>12.843999999999999</v>
      </c>
      <c r="H14" s="82">
        <v>14.788</v>
      </c>
      <c r="I14" s="76">
        <v>14.69</v>
      </c>
      <c r="J14" s="82">
        <v>3270.1570000000002</v>
      </c>
      <c r="K14" s="76">
        <v>374.358</v>
      </c>
      <c r="L14" s="82">
        <v>2128.9250000000002</v>
      </c>
      <c r="M14" s="76">
        <v>260.36900000000003</v>
      </c>
      <c r="N14" s="82" t="s">
        <v>73</v>
      </c>
      <c r="O14" s="76" t="s">
        <v>65</v>
      </c>
      <c r="P14" s="82" t="s">
        <v>11</v>
      </c>
      <c r="Q14" s="76" t="s">
        <v>65</v>
      </c>
      <c r="R14" s="82">
        <v>885.43299999999999</v>
      </c>
      <c r="S14" s="76">
        <v>162.22800000000001</v>
      </c>
      <c r="T14" s="82">
        <v>4202.0889999999999</v>
      </c>
      <c r="U14" s="76">
        <v>477.666</v>
      </c>
      <c r="V14" s="82">
        <v>3060.8580000000002</v>
      </c>
      <c r="W14" s="76">
        <v>360.03500000000003</v>
      </c>
    </row>
    <row r="15" spans="1:23" ht="10.5" customHeight="1" x14ac:dyDescent="0.2">
      <c r="A15" s="120" t="s">
        <v>33</v>
      </c>
      <c r="B15" s="232"/>
      <c r="C15" s="8"/>
      <c r="D15" s="8"/>
      <c r="E15" s="8"/>
      <c r="F15" s="82" t="s">
        <v>73</v>
      </c>
      <c r="G15" s="76" t="s">
        <v>65</v>
      </c>
      <c r="H15" s="82">
        <v>4537.4430000000002</v>
      </c>
      <c r="I15" s="76">
        <v>538.69100000000003</v>
      </c>
      <c r="J15" s="82" t="s">
        <v>73</v>
      </c>
      <c r="K15" s="76" t="s">
        <v>65</v>
      </c>
      <c r="L15" s="82" t="s">
        <v>73</v>
      </c>
      <c r="M15" s="76" t="s">
        <v>65</v>
      </c>
      <c r="N15" s="82" t="s">
        <v>73</v>
      </c>
      <c r="O15" s="76" t="s">
        <v>65</v>
      </c>
      <c r="P15" s="82" t="s">
        <v>73</v>
      </c>
      <c r="Q15" s="76" t="s">
        <v>65</v>
      </c>
      <c r="R15" s="82">
        <v>8.9390000000000001</v>
      </c>
      <c r="S15" s="76">
        <v>3.9449999999999998</v>
      </c>
      <c r="T15" s="82">
        <v>4546.3810000000003</v>
      </c>
      <c r="U15" s="76">
        <v>539.68499999999995</v>
      </c>
      <c r="V15" s="82">
        <v>4546.3810000000003</v>
      </c>
      <c r="W15" s="76">
        <v>539.68499999999995</v>
      </c>
    </row>
    <row r="16" spans="1:23" ht="10.5" customHeight="1" x14ac:dyDescent="0.2">
      <c r="A16" s="120" t="s">
        <v>191</v>
      </c>
      <c r="B16" s="324"/>
      <c r="C16" s="8"/>
      <c r="D16" s="8"/>
      <c r="E16" s="8"/>
      <c r="F16" s="82" t="s">
        <v>11</v>
      </c>
      <c r="G16" s="76" t="s">
        <v>65</v>
      </c>
      <c r="H16" s="82">
        <v>939.12699999999995</v>
      </c>
      <c r="I16" s="76">
        <v>274.36900000000003</v>
      </c>
      <c r="J16" s="82">
        <v>279.17899999999997</v>
      </c>
      <c r="K16" s="76">
        <v>88.644000000000005</v>
      </c>
      <c r="L16" s="82">
        <v>93.364999999999995</v>
      </c>
      <c r="M16" s="76">
        <v>46.89</v>
      </c>
      <c r="N16" s="82" t="s">
        <v>73</v>
      </c>
      <c r="O16" s="76" t="s">
        <v>65</v>
      </c>
      <c r="P16" s="82" t="s">
        <v>11</v>
      </c>
      <c r="Q16" s="76" t="s">
        <v>65</v>
      </c>
      <c r="R16" s="82">
        <v>111.232</v>
      </c>
      <c r="S16" s="76">
        <v>56.844000000000001</v>
      </c>
      <c r="T16" s="82">
        <v>1334.0319999999999</v>
      </c>
      <c r="U16" s="76">
        <v>360.26299999999998</v>
      </c>
      <c r="V16" s="82">
        <v>1148.2180000000001</v>
      </c>
      <c r="W16" s="76">
        <v>325.53800000000001</v>
      </c>
    </row>
    <row r="17" spans="1:23" ht="13.5" customHeight="1" x14ac:dyDescent="0.2">
      <c r="A17" s="120" t="s">
        <v>266</v>
      </c>
      <c r="B17" s="120"/>
      <c r="C17" s="8"/>
      <c r="D17" s="8"/>
      <c r="E17" s="8"/>
      <c r="F17" s="82">
        <v>411.14800000000002</v>
      </c>
      <c r="G17" s="76">
        <v>180.30199999999999</v>
      </c>
      <c r="H17" s="82" t="s">
        <v>73</v>
      </c>
      <c r="I17" s="76" t="s">
        <v>65</v>
      </c>
      <c r="J17" s="82">
        <v>120.834</v>
      </c>
      <c r="K17" s="76">
        <v>59.058999999999997</v>
      </c>
      <c r="L17" s="82">
        <v>54.173999999999999</v>
      </c>
      <c r="M17" s="76">
        <v>32.033000000000001</v>
      </c>
      <c r="N17" s="82" t="s">
        <v>73</v>
      </c>
      <c r="O17" s="76" t="s">
        <v>65</v>
      </c>
      <c r="P17" s="82" t="s">
        <v>73</v>
      </c>
      <c r="Q17" s="76" t="s">
        <v>65</v>
      </c>
      <c r="R17" s="82">
        <v>141.91800000000001</v>
      </c>
      <c r="S17" s="76">
        <v>114.292</v>
      </c>
      <c r="T17" s="82">
        <v>673.9</v>
      </c>
      <c r="U17" s="76">
        <v>291.65600000000001</v>
      </c>
      <c r="V17" s="82">
        <v>607.24</v>
      </c>
      <c r="W17" s="76">
        <v>263.85199999999998</v>
      </c>
    </row>
    <row r="18" spans="1:23" ht="10.5" customHeight="1" x14ac:dyDescent="0.2">
      <c r="A18" s="120" t="s">
        <v>169</v>
      </c>
      <c r="B18" s="120"/>
      <c r="C18" s="8"/>
      <c r="D18" s="8"/>
      <c r="E18" s="8"/>
      <c r="F18" s="82" t="s">
        <v>73</v>
      </c>
      <c r="G18" s="76" t="s">
        <v>65</v>
      </c>
      <c r="H18" s="82" t="s">
        <v>73</v>
      </c>
      <c r="I18" s="76" t="s">
        <v>65</v>
      </c>
      <c r="J18" s="82">
        <v>73.262</v>
      </c>
      <c r="K18" s="76">
        <v>53.09</v>
      </c>
      <c r="L18" s="82">
        <v>30.728999999999999</v>
      </c>
      <c r="M18" s="76">
        <v>31.295999999999999</v>
      </c>
      <c r="N18" s="82">
        <v>250.654</v>
      </c>
      <c r="O18" s="76">
        <v>111.946</v>
      </c>
      <c r="P18" s="82" t="s">
        <v>73</v>
      </c>
      <c r="Q18" s="76" t="s">
        <v>65</v>
      </c>
      <c r="R18" s="82">
        <v>25.931000000000001</v>
      </c>
      <c r="S18" s="76">
        <v>24.789000000000001</v>
      </c>
      <c r="T18" s="82">
        <v>349.84699999999998</v>
      </c>
      <c r="U18" s="76">
        <v>158.297</v>
      </c>
      <c r="V18" s="82">
        <v>307.31400000000002</v>
      </c>
      <c r="W18" s="76">
        <v>135.69300000000001</v>
      </c>
    </row>
    <row r="19" spans="1:23" ht="10.5" customHeight="1" x14ac:dyDescent="0.2">
      <c r="A19" s="217" t="s">
        <v>170</v>
      </c>
      <c r="B19" s="141"/>
      <c r="C19" s="53"/>
      <c r="D19" s="53"/>
      <c r="E19" s="53"/>
      <c r="F19" s="83" t="s">
        <v>73</v>
      </c>
      <c r="G19" s="79" t="s">
        <v>65</v>
      </c>
      <c r="H19" s="83" t="s">
        <v>73</v>
      </c>
      <c r="I19" s="79" t="s">
        <v>65</v>
      </c>
      <c r="J19" s="83">
        <v>1352.952</v>
      </c>
      <c r="K19" s="79">
        <v>265.71800000000002</v>
      </c>
      <c r="L19" s="83">
        <v>806.28700000000003</v>
      </c>
      <c r="M19" s="79">
        <v>183.74700000000001</v>
      </c>
      <c r="N19" s="83" t="s">
        <v>73</v>
      </c>
      <c r="O19" s="79" t="s">
        <v>65</v>
      </c>
      <c r="P19" s="83">
        <v>167.155</v>
      </c>
      <c r="Q19" s="79">
        <v>94.012</v>
      </c>
      <c r="R19" s="83">
        <v>966.66300000000001</v>
      </c>
      <c r="S19" s="79">
        <v>239.357</v>
      </c>
      <c r="T19" s="83">
        <v>2486.77</v>
      </c>
      <c r="U19" s="79">
        <v>466.85199999999998</v>
      </c>
      <c r="V19" s="83">
        <v>1940.105</v>
      </c>
      <c r="W19" s="79">
        <v>379.959</v>
      </c>
    </row>
    <row r="20" spans="1:23" s="4" customFormat="1" ht="15" customHeight="1" x14ac:dyDescent="0.2">
      <c r="A20" s="138" t="s">
        <v>83</v>
      </c>
      <c r="B20" s="449"/>
      <c r="C20" s="449"/>
      <c r="D20" s="449"/>
      <c r="E20" s="449"/>
      <c r="F20" s="379"/>
      <c r="H20" s="379"/>
      <c r="J20" s="379"/>
      <c r="N20" s="379"/>
      <c r="P20" s="379"/>
      <c r="R20" s="379"/>
      <c r="T20" s="379"/>
      <c r="V20" s="379"/>
    </row>
    <row r="21" spans="1:23" s="132" customFormat="1" ht="15" customHeight="1" x14ac:dyDescent="0.2">
      <c r="A21" s="462" t="s">
        <v>282</v>
      </c>
      <c r="B21" s="463"/>
      <c r="C21" s="438"/>
      <c r="D21" s="439"/>
      <c r="E21" s="440"/>
      <c r="F21" s="440"/>
      <c r="G21" s="440"/>
      <c r="H21" s="440"/>
      <c r="I21" s="440"/>
      <c r="J21" s="440"/>
      <c r="K21" s="440"/>
      <c r="L21" s="440"/>
      <c r="M21" s="440"/>
      <c r="N21" s="440"/>
      <c r="O21" s="440"/>
      <c r="P21" s="440"/>
      <c r="Q21" s="440"/>
      <c r="R21" s="440"/>
      <c r="S21" s="440"/>
      <c r="T21" s="440"/>
    </row>
    <row r="22" spans="1:23" s="4" customFormat="1" ht="33.75" customHeight="1" x14ac:dyDescent="0.2">
      <c r="A22" s="459" t="s">
        <v>213</v>
      </c>
      <c r="B22" s="529" t="s">
        <v>297</v>
      </c>
      <c r="C22" s="535"/>
      <c r="D22" s="535"/>
      <c r="E22" s="535"/>
      <c r="F22" s="535"/>
      <c r="G22" s="535"/>
      <c r="H22" s="535"/>
      <c r="I22" s="535"/>
      <c r="J22" s="535"/>
      <c r="K22" s="535"/>
      <c r="L22" s="535"/>
      <c r="M22" s="535"/>
      <c r="N22" s="535"/>
      <c r="O22" s="535"/>
      <c r="P22" s="535"/>
      <c r="Q22" s="535"/>
      <c r="R22" s="535"/>
      <c r="S22" s="535"/>
      <c r="T22" s="535"/>
      <c r="U22" s="535"/>
      <c r="V22" s="535"/>
      <c r="W22" s="535"/>
    </row>
    <row r="23" spans="1:23" x14ac:dyDescent="0.2">
      <c r="A23" s="216"/>
      <c r="B23" s="216"/>
      <c r="C23" s="216"/>
      <c r="D23" s="216"/>
      <c r="E23" s="216"/>
      <c r="F23" s="216"/>
      <c r="G23" s="216"/>
      <c r="H23" s="216"/>
      <c r="I23" s="216"/>
      <c r="J23" s="216"/>
      <c r="K23" s="216"/>
      <c r="L23" s="216"/>
      <c r="M23" s="216"/>
      <c r="N23" s="216"/>
      <c r="O23" s="216"/>
      <c r="P23" s="216"/>
      <c r="Q23" s="216"/>
      <c r="R23" s="216"/>
      <c r="T23" s="216"/>
      <c r="U23" s="216"/>
      <c r="V23" s="216"/>
    </row>
    <row r="26" spans="1:23" hidden="1" x14ac:dyDescent="0.2"/>
    <row r="27" spans="1:23" hidden="1" x14ac:dyDescent="0.2"/>
    <row r="28" spans="1:23" hidden="1" x14ac:dyDescent="0.2"/>
    <row r="29" spans="1:23" hidden="1" x14ac:dyDescent="0.2"/>
    <row r="30" spans="1:23" hidden="1" x14ac:dyDescent="0.2"/>
    <row r="31" spans="1:23" hidden="1" x14ac:dyDescent="0.2"/>
    <row r="32" spans="1:2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sheetData>
  <mergeCells count="12">
    <mergeCell ref="B22:W22"/>
    <mergeCell ref="T6:U6"/>
    <mergeCell ref="V6:W6"/>
    <mergeCell ref="F5:W5"/>
    <mergeCell ref="N6:O6"/>
    <mergeCell ref="P6:Q6"/>
    <mergeCell ref="R6:S6"/>
    <mergeCell ref="A5:B6"/>
    <mergeCell ref="L6:M6"/>
    <mergeCell ref="F6:G6"/>
    <mergeCell ref="H6:I6"/>
    <mergeCell ref="J6:K6"/>
  </mergeCells>
  <phoneticPr fontId="0" type="noConversion"/>
  <pageMargins left="1.1811023622047245" right="1.1811023622047245" top="1.3779527559055118" bottom="1.3779527559055118" header="0.51181102362204722" footer="0.51181102362204722"/>
  <pageSetup paperSize="9" scale="77"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tabColor rgb="FF00B050"/>
  </sheetPr>
  <dimension ref="A1:W49"/>
  <sheetViews>
    <sheetView zoomScaleNormal="100" workbookViewId="0">
      <selection sqref="A1:V1"/>
    </sheetView>
  </sheetViews>
  <sheetFormatPr defaultRowHeight="12.75" x14ac:dyDescent="0.2"/>
  <cols>
    <col min="1" max="1" width="1.28515625" style="1" customWidth="1"/>
    <col min="2" max="2" width="18" style="1" customWidth="1"/>
    <col min="3" max="5" width="2.42578125" style="1" hidden="1" customWidth="1"/>
    <col min="6" max="6" width="5.140625" style="43" customWidth="1"/>
    <col min="7" max="7" width="5.140625" style="1" customWidth="1"/>
    <col min="8" max="8" width="5.28515625" style="43" customWidth="1"/>
    <col min="9" max="9" width="4.5703125" style="1" customWidth="1"/>
    <col min="10" max="10" width="7" style="43" customWidth="1"/>
    <col min="11" max="11" width="7" style="1" customWidth="1"/>
    <col min="12" max="12" width="7.7109375" style="43" customWidth="1"/>
    <col min="13" max="13" width="7.7109375" style="1" customWidth="1"/>
    <col min="14" max="14" width="6.140625" style="43" customWidth="1"/>
    <col min="15" max="15" width="4.28515625" style="1" customWidth="1"/>
    <col min="16" max="16" width="7.140625" style="43" customWidth="1"/>
    <col min="17" max="17" width="7.7109375" style="1" customWidth="1"/>
    <col min="18" max="18" width="5.42578125" style="43" customWidth="1"/>
    <col min="19" max="19" width="5.42578125" style="1" customWidth="1"/>
    <col min="20" max="20" width="6.28515625" style="43" customWidth="1"/>
    <col min="21" max="21" width="6.28515625" style="1" customWidth="1"/>
    <col min="22" max="22" width="5.5703125" style="43" customWidth="1"/>
    <col min="23" max="23" width="7" style="1" customWidth="1"/>
    <col min="24" max="16384" width="9.140625" style="1"/>
  </cols>
  <sheetData>
    <row r="1" spans="1:23" x14ac:dyDescent="0.2">
      <c r="A1" s="93"/>
    </row>
    <row r="2" spans="1:23" x14ac:dyDescent="0.2">
      <c r="A2" s="110" t="s">
        <v>161</v>
      </c>
      <c r="B2" s="3"/>
      <c r="C2" s="3"/>
      <c r="D2" s="3"/>
      <c r="E2" s="3"/>
    </row>
    <row r="3" spans="1:23" x14ac:dyDescent="0.2">
      <c r="A3" s="111" t="s">
        <v>214</v>
      </c>
      <c r="B3" s="4"/>
      <c r="C3" s="4"/>
      <c r="D3" s="4"/>
      <c r="E3" s="4"/>
    </row>
    <row r="4" spans="1:23" x14ac:dyDescent="0.2">
      <c r="A4" s="132"/>
      <c r="B4" s="4"/>
      <c r="C4" s="4"/>
      <c r="D4" s="4"/>
      <c r="E4" s="4"/>
    </row>
    <row r="5" spans="1:23" ht="12.75" customHeight="1" x14ac:dyDescent="0.2">
      <c r="A5" s="539" t="s">
        <v>108</v>
      </c>
      <c r="B5" s="539"/>
      <c r="C5" s="159"/>
      <c r="D5" s="159"/>
      <c r="E5" s="159"/>
      <c r="F5" s="492" t="s">
        <v>34</v>
      </c>
      <c r="G5" s="492"/>
      <c r="H5" s="492"/>
      <c r="I5" s="492"/>
      <c r="J5" s="492"/>
      <c r="K5" s="492"/>
      <c r="L5" s="492"/>
      <c r="M5" s="492"/>
      <c r="N5" s="492"/>
      <c r="O5" s="492"/>
      <c r="P5" s="492"/>
      <c r="Q5" s="492"/>
      <c r="R5" s="492"/>
      <c r="S5" s="492"/>
      <c r="T5" s="492"/>
      <c r="U5" s="492"/>
      <c r="V5" s="492"/>
      <c r="W5" s="492"/>
    </row>
    <row r="6" spans="1:23" ht="34.5" customHeight="1" x14ac:dyDescent="0.2">
      <c r="A6" s="545"/>
      <c r="B6" s="545"/>
      <c r="C6" s="160"/>
      <c r="D6" s="160"/>
      <c r="E6" s="160"/>
      <c r="F6" s="518" t="s">
        <v>70</v>
      </c>
      <c r="G6" s="518"/>
      <c r="H6" s="518" t="s">
        <v>38</v>
      </c>
      <c r="I6" s="518"/>
      <c r="J6" s="518" t="s">
        <v>51</v>
      </c>
      <c r="K6" s="546"/>
      <c r="L6" s="518" t="s">
        <v>52</v>
      </c>
      <c r="M6" s="546"/>
      <c r="N6" s="518" t="s">
        <v>240</v>
      </c>
      <c r="O6" s="518"/>
      <c r="P6" s="518" t="s">
        <v>39</v>
      </c>
      <c r="Q6" s="518"/>
      <c r="R6" s="518" t="s">
        <v>40</v>
      </c>
      <c r="S6" s="518"/>
      <c r="T6" s="518" t="s">
        <v>159</v>
      </c>
      <c r="U6" s="518"/>
      <c r="V6" s="518" t="s">
        <v>158</v>
      </c>
      <c r="W6" s="518"/>
    </row>
    <row r="7" spans="1:23" ht="15" customHeight="1" x14ac:dyDescent="0.2">
      <c r="A7" s="60" t="s">
        <v>143</v>
      </c>
      <c r="B7" s="60"/>
      <c r="C7" s="60"/>
      <c r="D7" s="60"/>
      <c r="E7" s="60"/>
      <c r="F7" s="81">
        <v>428.16699999999997</v>
      </c>
      <c r="G7" s="80">
        <v>180.61799999999999</v>
      </c>
      <c r="H7" s="81">
        <v>5491.357</v>
      </c>
      <c r="I7" s="80">
        <v>588.45799999999997</v>
      </c>
      <c r="J7" s="81">
        <v>24021.544000000002</v>
      </c>
      <c r="K7" s="80">
        <v>618.54499999999996</v>
      </c>
      <c r="L7" s="81">
        <v>15153.116</v>
      </c>
      <c r="M7" s="80">
        <v>497.18700000000001</v>
      </c>
      <c r="N7" s="81">
        <v>250.654</v>
      </c>
      <c r="O7" s="80">
        <v>111.797</v>
      </c>
      <c r="P7" s="81">
        <v>186.34299999999999</v>
      </c>
      <c r="Q7" s="80">
        <v>96.513000000000005</v>
      </c>
      <c r="R7" s="81">
        <v>10424.630999999999</v>
      </c>
      <c r="S7" s="80">
        <v>717.68299999999999</v>
      </c>
      <c r="T7" s="81">
        <v>40802.697</v>
      </c>
      <c r="U7" s="80">
        <v>706.56100000000004</v>
      </c>
      <c r="V7" s="81">
        <v>31934.269</v>
      </c>
      <c r="W7" s="80">
        <v>758.65</v>
      </c>
    </row>
    <row r="8" spans="1:23" s="46" customFormat="1" ht="12" customHeight="1" x14ac:dyDescent="0.2">
      <c r="A8" s="8" t="s">
        <v>203</v>
      </c>
      <c r="B8" s="325"/>
      <c r="C8" s="8"/>
      <c r="D8" s="8"/>
      <c r="E8" s="8"/>
      <c r="F8" s="82">
        <v>45.808</v>
      </c>
      <c r="G8" s="76">
        <v>52.682000000000002</v>
      </c>
      <c r="H8" s="82">
        <v>456.11900000000003</v>
      </c>
      <c r="I8" s="76">
        <v>212.18299999999999</v>
      </c>
      <c r="J8" s="82">
        <v>4199.348</v>
      </c>
      <c r="K8" s="76">
        <v>251.61099999999999</v>
      </c>
      <c r="L8" s="82">
        <v>2827.4189999999999</v>
      </c>
      <c r="M8" s="76">
        <v>216.41499999999999</v>
      </c>
      <c r="N8" s="82" t="s">
        <v>73</v>
      </c>
      <c r="O8" s="76" t="s">
        <v>65</v>
      </c>
      <c r="P8" s="82" t="s">
        <v>11</v>
      </c>
      <c r="Q8" s="76" t="s">
        <v>65</v>
      </c>
      <c r="R8" s="82">
        <v>684.87199999999996</v>
      </c>
      <c r="S8" s="76">
        <v>198.131</v>
      </c>
      <c r="T8" s="82">
        <v>5409.509</v>
      </c>
      <c r="U8" s="76">
        <v>268.202</v>
      </c>
      <c r="V8" s="82">
        <v>4037.58</v>
      </c>
      <c r="W8" s="76">
        <v>266.95600000000002</v>
      </c>
    </row>
    <row r="9" spans="1:23" s="46" customFormat="1" ht="12" customHeight="1" x14ac:dyDescent="0.2">
      <c r="A9" s="237" t="s">
        <v>122</v>
      </c>
      <c r="B9" s="8"/>
      <c r="C9" s="8"/>
      <c r="D9" s="8"/>
      <c r="E9" s="8"/>
      <c r="F9" s="82" t="s">
        <v>73</v>
      </c>
      <c r="G9" s="76" t="s">
        <v>65</v>
      </c>
      <c r="H9" s="82">
        <v>201.28100000000001</v>
      </c>
      <c r="I9" s="76">
        <v>118.227</v>
      </c>
      <c r="J9" s="82">
        <v>696.173</v>
      </c>
      <c r="K9" s="76">
        <v>181.87799999999999</v>
      </c>
      <c r="L9" s="82">
        <v>447.12599999999998</v>
      </c>
      <c r="M9" s="76">
        <v>128.90199999999999</v>
      </c>
      <c r="N9" s="82" t="s">
        <v>73</v>
      </c>
      <c r="O9" s="76" t="s">
        <v>65</v>
      </c>
      <c r="P9" s="82" t="s">
        <v>11</v>
      </c>
      <c r="Q9" s="76" t="s">
        <v>65</v>
      </c>
      <c r="R9" s="82">
        <v>461.62700000000001</v>
      </c>
      <c r="S9" s="76">
        <v>183.113</v>
      </c>
      <c r="T9" s="82">
        <v>1363.6869999999999</v>
      </c>
      <c r="U9" s="76">
        <v>312.57499999999999</v>
      </c>
      <c r="V9" s="82">
        <v>1114.6410000000001</v>
      </c>
      <c r="W9" s="76">
        <v>268.08600000000001</v>
      </c>
    </row>
    <row r="10" spans="1:23" s="46" customFormat="1" ht="12" customHeight="1" x14ac:dyDescent="0.2">
      <c r="A10" s="8" t="s">
        <v>123</v>
      </c>
      <c r="B10" s="8"/>
      <c r="C10" s="8"/>
      <c r="D10" s="8"/>
      <c r="E10" s="8"/>
      <c r="F10" s="82" t="s">
        <v>11</v>
      </c>
      <c r="G10" s="76" t="s">
        <v>65</v>
      </c>
      <c r="H10" s="82">
        <v>87.254000000000005</v>
      </c>
      <c r="I10" s="76">
        <v>76.004999999999995</v>
      </c>
      <c r="J10" s="82">
        <v>843.08600000000001</v>
      </c>
      <c r="K10" s="76">
        <v>193.45400000000001</v>
      </c>
      <c r="L10" s="82">
        <v>522.91099999999994</v>
      </c>
      <c r="M10" s="76">
        <v>130.22399999999999</v>
      </c>
      <c r="N10" s="82" t="s">
        <v>73</v>
      </c>
      <c r="O10" s="76" t="s">
        <v>65</v>
      </c>
      <c r="P10" s="82" t="s">
        <v>73</v>
      </c>
      <c r="Q10" s="76" t="s">
        <v>65</v>
      </c>
      <c r="R10" s="82">
        <v>208.64500000000001</v>
      </c>
      <c r="S10" s="76">
        <v>94.381</v>
      </c>
      <c r="T10" s="82">
        <v>1142.5940000000001</v>
      </c>
      <c r="U10" s="76">
        <v>241.50800000000001</v>
      </c>
      <c r="V10" s="82">
        <v>822.41899999999998</v>
      </c>
      <c r="W10" s="76">
        <v>187.774</v>
      </c>
    </row>
    <row r="11" spans="1:23" s="46" customFormat="1" ht="12" customHeight="1" x14ac:dyDescent="0.2">
      <c r="A11" s="8" t="s">
        <v>124</v>
      </c>
      <c r="B11" s="8"/>
      <c r="C11" s="8"/>
      <c r="D11" s="8"/>
      <c r="E11" s="8"/>
      <c r="F11" s="82" t="s">
        <v>73</v>
      </c>
      <c r="G11" s="76" t="s">
        <v>65</v>
      </c>
      <c r="H11" s="82">
        <v>308.18400000000003</v>
      </c>
      <c r="I11" s="76">
        <v>137.15600000000001</v>
      </c>
      <c r="J11" s="82">
        <v>858.90200000000004</v>
      </c>
      <c r="K11" s="76">
        <v>201.11199999999999</v>
      </c>
      <c r="L11" s="82">
        <v>537.47199999999998</v>
      </c>
      <c r="M11" s="76">
        <v>140.44800000000001</v>
      </c>
      <c r="N11" s="82" t="s">
        <v>73</v>
      </c>
      <c r="O11" s="76" t="s">
        <v>65</v>
      </c>
      <c r="P11" s="82" t="s">
        <v>11</v>
      </c>
      <c r="Q11" s="76" t="s">
        <v>65</v>
      </c>
      <c r="R11" s="82">
        <v>479.84500000000003</v>
      </c>
      <c r="S11" s="76">
        <v>208.86799999999999</v>
      </c>
      <c r="T11" s="82">
        <v>1656.8330000000001</v>
      </c>
      <c r="U11" s="76">
        <v>319.69099999999997</v>
      </c>
      <c r="V11" s="82">
        <v>1335.403</v>
      </c>
      <c r="W11" s="76">
        <v>282.13600000000002</v>
      </c>
    </row>
    <row r="12" spans="1:23" s="46" customFormat="1" ht="12" customHeight="1" x14ac:dyDescent="0.2">
      <c r="A12" s="8" t="s">
        <v>125</v>
      </c>
      <c r="B12" s="8"/>
      <c r="C12" s="8"/>
      <c r="D12" s="8"/>
      <c r="E12" s="8"/>
      <c r="F12" s="82" t="s">
        <v>11</v>
      </c>
      <c r="G12" s="76" t="s">
        <v>65</v>
      </c>
      <c r="H12" s="82">
        <v>209.87100000000001</v>
      </c>
      <c r="I12" s="76">
        <v>114.626</v>
      </c>
      <c r="J12" s="82">
        <v>891.66899999999998</v>
      </c>
      <c r="K12" s="76">
        <v>179.55500000000001</v>
      </c>
      <c r="L12" s="82">
        <v>551.87400000000002</v>
      </c>
      <c r="M12" s="76">
        <v>121.864</v>
      </c>
      <c r="N12" s="82" t="s">
        <v>73</v>
      </c>
      <c r="O12" s="76" t="s">
        <v>65</v>
      </c>
      <c r="P12" s="82" t="s">
        <v>11</v>
      </c>
      <c r="Q12" s="76" t="s">
        <v>65</v>
      </c>
      <c r="R12" s="82">
        <v>795.43200000000002</v>
      </c>
      <c r="S12" s="76">
        <v>264.78399999999999</v>
      </c>
      <c r="T12" s="82">
        <v>1901.9929999999999</v>
      </c>
      <c r="U12" s="76">
        <v>331.61700000000002</v>
      </c>
      <c r="V12" s="82">
        <v>1562.1969999999999</v>
      </c>
      <c r="W12" s="76">
        <v>300.91800000000001</v>
      </c>
    </row>
    <row r="13" spans="1:23" s="46" customFormat="1" ht="12" customHeight="1" x14ac:dyDescent="0.2">
      <c r="A13" s="8" t="s">
        <v>126</v>
      </c>
      <c r="B13" s="8"/>
      <c r="C13" s="8"/>
      <c r="D13" s="8"/>
      <c r="E13" s="8"/>
      <c r="F13" s="82" t="s">
        <v>73</v>
      </c>
      <c r="G13" s="76" t="s">
        <v>65</v>
      </c>
      <c r="H13" s="82">
        <v>173.34299999999999</v>
      </c>
      <c r="I13" s="76">
        <v>92.510999999999996</v>
      </c>
      <c r="J13" s="82">
        <v>358.76900000000001</v>
      </c>
      <c r="K13" s="76">
        <v>116.255</v>
      </c>
      <c r="L13" s="82">
        <v>215.90799999999999</v>
      </c>
      <c r="M13" s="76">
        <v>78.676000000000002</v>
      </c>
      <c r="N13" s="82" t="s">
        <v>73</v>
      </c>
      <c r="O13" s="76" t="s">
        <v>65</v>
      </c>
      <c r="P13" s="82" t="s">
        <v>73</v>
      </c>
      <c r="Q13" s="76" t="s">
        <v>65</v>
      </c>
      <c r="R13" s="82">
        <v>342.81400000000002</v>
      </c>
      <c r="S13" s="76">
        <v>149.74299999999999</v>
      </c>
      <c r="T13" s="82">
        <v>874.92600000000004</v>
      </c>
      <c r="U13" s="76">
        <v>213.61699999999999</v>
      </c>
      <c r="V13" s="82">
        <v>732.06500000000005</v>
      </c>
      <c r="W13" s="76">
        <v>190.90899999999999</v>
      </c>
    </row>
    <row r="14" spans="1:23" s="46" customFormat="1" ht="12" customHeight="1" x14ac:dyDescent="0.2">
      <c r="A14" s="8" t="s">
        <v>127</v>
      </c>
      <c r="B14" s="8"/>
      <c r="C14" s="8"/>
      <c r="D14" s="8"/>
      <c r="E14" s="8"/>
      <c r="F14" s="82">
        <v>44.58</v>
      </c>
      <c r="G14" s="76">
        <v>75.293999999999997</v>
      </c>
      <c r="H14" s="82">
        <v>211.96100000000001</v>
      </c>
      <c r="I14" s="76">
        <v>118.07599999999999</v>
      </c>
      <c r="J14" s="82">
        <v>590.34299999999996</v>
      </c>
      <c r="K14" s="76">
        <v>141.38200000000001</v>
      </c>
      <c r="L14" s="82">
        <v>312.34100000000001</v>
      </c>
      <c r="M14" s="76">
        <v>87.861999999999995</v>
      </c>
      <c r="N14" s="82" t="s">
        <v>73</v>
      </c>
      <c r="O14" s="76" t="s">
        <v>65</v>
      </c>
      <c r="P14" s="82" t="s">
        <v>11</v>
      </c>
      <c r="Q14" s="76" t="s">
        <v>65</v>
      </c>
      <c r="R14" s="82">
        <v>675.06600000000003</v>
      </c>
      <c r="S14" s="76">
        <v>237.124</v>
      </c>
      <c r="T14" s="82">
        <v>1526.0139999999999</v>
      </c>
      <c r="U14" s="76">
        <v>304.44299999999998</v>
      </c>
      <c r="V14" s="82">
        <v>1248.0119999999999</v>
      </c>
      <c r="W14" s="76">
        <v>276.34800000000001</v>
      </c>
    </row>
    <row r="15" spans="1:23" s="46" customFormat="1" ht="12" customHeight="1" x14ac:dyDescent="0.2">
      <c r="A15" s="8" t="s">
        <v>128</v>
      </c>
      <c r="B15" s="8"/>
      <c r="C15" s="8"/>
      <c r="D15" s="8"/>
      <c r="E15" s="8"/>
      <c r="F15" s="82" t="s">
        <v>73</v>
      </c>
      <c r="G15" s="76" t="s">
        <v>65</v>
      </c>
      <c r="H15" s="82" t="s">
        <v>11</v>
      </c>
      <c r="I15" s="76" t="s">
        <v>65</v>
      </c>
      <c r="J15" s="82">
        <v>183.51300000000001</v>
      </c>
      <c r="K15" s="76">
        <v>92.878</v>
      </c>
      <c r="L15" s="82">
        <v>113.68600000000001</v>
      </c>
      <c r="M15" s="76">
        <v>63.759</v>
      </c>
      <c r="N15" s="82" t="s">
        <v>73</v>
      </c>
      <c r="O15" s="76" t="s">
        <v>65</v>
      </c>
      <c r="P15" s="82" t="s">
        <v>11</v>
      </c>
      <c r="Q15" s="76" t="s">
        <v>65</v>
      </c>
      <c r="R15" s="82">
        <v>89.616</v>
      </c>
      <c r="S15" s="76">
        <v>63.67</v>
      </c>
      <c r="T15" s="82">
        <v>330.404</v>
      </c>
      <c r="U15" s="76">
        <v>156.964</v>
      </c>
      <c r="V15" s="82">
        <v>260.577</v>
      </c>
      <c r="W15" s="76">
        <v>138.61799999999999</v>
      </c>
    </row>
    <row r="16" spans="1:23" s="46" customFormat="1" ht="12" customHeight="1" x14ac:dyDescent="0.2">
      <c r="A16" s="8" t="s">
        <v>129</v>
      </c>
      <c r="B16" s="8"/>
      <c r="C16" s="8"/>
      <c r="D16" s="8"/>
      <c r="E16" s="8"/>
      <c r="F16" s="82" t="s">
        <v>73</v>
      </c>
      <c r="G16" s="76" t="s">
        <v>65</v>
      </c>
      <c r="H16" s="82">
        <v>112.021</v>
      </c>
      <c r="I16" s="76">
        <v>107.40900000000001</v>
      </c>
      <c r="J16" s="82">
        <v>654.01700000000005</v>
      </c>
      <c r="K16" s="76">
        <v>181.65100000000001</v>
      </c>
      <c r="L16" s="82">
        <v>393.69</v>
      </c>
      <c r="M16" s="76">
        <v>117.63</v>
      </c>
      <c r="N16" s="82" t="s">
        <v>73</v>
      </c>
      <c r="O16" s="76" t="s">
        <v>65</v>
      </c>
      <c r="P16" s="82" t="s">
        <v>73</v>
      </c>
      <c r="Q16" s="76" t="s">
        <v>65</v>
      </c>
      <c r="R16" s="82">
        <v>273.53300000000002</v>
      </c>
      <c r="S16" s="76">
        <v>143.08199999999999</v>
      </c>
      <c r="T16" s="82">
        <v>1039.57</v>
      </c>
      <c r="U16" s="76">
        <v>274.70400000000001</v>
      </c>
      <c r="V16" s="82">
        <v>779.24300000000005</v>
      </c>
      <c r="W16" s="76">
        <v>228.78200000000001</v>
      </c>
    </row>
    <row r="17" spans="1:23" s="46" customFormat="1" ht="12" customHeight="1" x14ac:dyDescent="0.2">
      <c r="A17" s="8" t="s">
        <v>130</v>
      </c>
      <c r="B17" s="8"/>
      <c r="C17" s="8"/>
      <c r="D17" s="8"/>
      <c r="E17" s="8"/>
      <c r="F17" s="82">
        <v>131.74799999999999</v>
      </c>
      <c r="G17" s="76">
        <v>103.29300000000001</v>
      </c>
      <c r="H17" s="82">
        <v>917.45299999999997</v>
      </c>
      <c r="I17" s="76">
        <v>273.82400000000001</v>
      </c>
      <c r="J17" s="82">
        <v>2934.357</v>
      </c>
      <c r="K17" s="76">
        <v>285.37</v>
      </c>
      <c r="L17" s="82">
        <v>1866.25</v>
      </c>
      <c r="M17" s="76">
        <v>208.429</v>
      </c>
      <c r="N17" s="82">
        <v>220.19</v>
      </c>
      <c r="O17" s="76">
        <v>107.35599999999999</v>
      </c>
      <c r="P17" s="82">
        <v>38.070999999999998</v>
      </c>
      <c r="Q17" s="76">
        <v>38.426000000000002</v>
      </c>
      <c r="R17" s="82">
        <v>702.72900000000004</v>
      </c>
      <c r="S17" s="76">
        <v>185.12700000000001</v>
      </c>
      <c r="T17" s="82">
        <v>4944.549</v>
      </c>
      <c r="U17" s="76">
        <v>368.68200000000002</v>
      </c>
      <c r="V17" s="82">
        <v>3876.442</v>
      </c>
      <c r="W17" s="76">
        <v>340.81400000000002</v>
      </c>
    </row>
    <row r="18" spans="1:23" s="46" customFormat="1" ht="12" customHeight="1" x14ac:dyDescent="0.2">
      <c r="A18" s="8" t="s">
        <v>131</v>
      </c>
      <c r="B18" s="8"/>
      <c r="C18" s="8"/>
      <c r="D18" s="8"/>
      <c r="E18" s="8"/>
      <c r="F18" s="82" t="s">
        <v>73</v>
      </c>
      <c r="G18" s="76" t="s">
        <v>65</v>
      </c>
      <c r="H18" s="82">
        <v>103.614</v>
      </c>
      <c r="I18" s="76">
        <v>79.992000000000004</v>
      </c>
      <c r="J18" s="82">
        <v>1252.961</v>
      </c>
      <c r="K18" s="76">
        <v>253.82900000000001</v>
      </c>
      <c r="L18" s="82">
        <v>792.95899999999995</v>
      </c>
      <c r="M18" s="76">
        <v>180.761</v>
      </c>
      <c r="N18" s="82" t="s">
        <v>11</v>
      </c>
      <c r="O18" s="76" t="s">
        <v>65</v>
      </c>
      <c r="P18" s="82" t="s">
        <v>11</v>
      </c>
      <c r="Q18" s="76" t="s">
        <v>65</v>
      </c>
      <c r="R18" s="82">
        <v>501.29</v>
      </c>
      <c r="S18" s="76">
        <v>188.18199999999999</v>
      </c>
      <c r="T18" s="82">
        <v>1895.6790000000001</v>
      </c>
      <c r="U18" s="76">
        <v>347.53100000000001</v>
      </c>
      <c r="V18" s="82">
        <v>1435.6769999999999</v>
      </c>
      <c r="W18" s="76">
        <v>285.10700000000003</v>
      </c>
    </row>
    <row r="19" spans="1:23" s="46" customFormat="1" ht="12" customHeight="1" x14ac:dyDescent="0.2">
      <c r="A19" s="8" t="s">
        <v>132</v>
      </c>
      <c r="B19" s="8"/>
      <c r="C19" s="8"/>
      <c r="D19" s="8"/>
      <c r="E19" s="8"/>
      <c r="F19" s="82">
        <v>117.209</v>
      </c>
      <c r="G19" s="76">
        <v>103.21299999999999</v>
      </c>
      <c r="H19" s="82">
        <v>582.50400000000002</v>
      </c>
      <c r="I19" s="76">
        <v>191.49100000000001</v>
      </c>
      <c r="J19" s="82">
        <v>3996.9070000000002</v>
      </c>
      <c r="K19" s="76">
        <v>323.57100000000003</v>
      </c>
      <c r="L19" s="82">
        <v>2461.2469999999998</v>
      </c>
      <c r="M19" s="76">
        <v>240.53800000000001</v>
      </c>
      <c r="N19" s="82" t="s">
        <v>11</v>
      </c>
      <c r="O19" s="76" t="s">
        <v>65</v>
      </c>
      <c r="P19" s="82" t="s">
        <v>11</v>
      </c>
      <c r="Q19" s="76" t="s">
        <v>65</v>
      </c>
      <c r="R19" s="82">
        <v>1664.067</v>
      </c>
      <c r="S19" s="76">
        <v>310.137</v>
      </c>
      <c r="T19" s="82">
        <v>6401.7809999999999</v>
      </c>
      <c r="U19" s="76">
        <v>415.87</v>
      </c>
      <c r="V19" s="82">
        <v>4866.1210000000001</v>
      </c>
      <c r="W19" s="76">
        <v>380.83499999999998</v>
      </c>
    </row>
    <row r="20" spans="1:23" s="46" customFormat="1" ht="12" customHeight="1" x14ac:dyDescent="0.2">
      <c r="A20" s="8" t="s">
        <v>133</v>
      </c>
      <c r="B20" s="8"/>
      <c r="C20" s="8"/>
      <c r="D20" s="8"/>
      <c r="E20" s="8"/>
      <c r="F20" s="82">
        <v>10.727</v>
      </c>
      <c r="G20" s="76">
        <v>14.766999999999999</v>
      </c>
      <c r="H20" s="82">
        <v>209.07499999999999</v>
      </c>
      <c r="I20" s="76">
        <v>106.07299999999999</v>
      </c>
      <c r="J20" s="82">
        <v>824.01800000000003</v>
      </c>
      <c r="K20" s="76">
        <v>169.85300000000001</v>
      </c>
      <c r="L20" s="82">
        <v>482.834</v>
      </c>
      <c r="M20" s="76">
        <v>110.407</v>
      </c>
      <c r="N20" s="82" t="s">
        <v>73</v>
      </c>
      <c r="O20" s="76" t="s">
        <v>65</v>
      </c>
      <c r="P20" s="82" t="s">
        <v>11</v>
      </c>
      <c r="Q20" s="76" t="s">
        <v>65</v>
      </c>
      <c r="R20" s="82">
        <v>525.798</v>
      </c>
      <c r="S20" s="76">
        <v>207.566</v>
      </c>
      <c r="T20" s="82">
        <v>1584.057</v>
      </c>
      <c r="U20" s="76">
        <v>286.005</v>
      </c>
      <c r="V20" s="82">
        <v>1242.8720000000001</v>
      </c>
      <c r="W20" s="76">
        <v>251.678</v>
      </c>
    </row>
    <row r="21" spans="1:23" s="46" customFormat="1" ht="12" customHeight="1" x14ac:dyDescent="0.2">
      <c r="A21" s="8" t="s">
        <v>134</v>
      </c>
      <c r="B21" s="8"/>
      <c r="C21" s="8"/>
      <c r="D21" s="8"/>
      <c r="E21" s="8"/>
      <c r="F21" s="82" t="s">
        <v>11</v>
      </c>
      <c r="G21" s="76" t="s">
        <v>65</v>
      </c>
      <c r="H21" s="82">
        <v>120.465</v>
      </c>
      <c r="I21" s="76">
        <v>93.68</v>
      </c>
      <c r="J21" s="82">
        <v>837.48400000000004</v>
      </c>
      <c r="K21" s="76">
        <v>204.786</v>
      </c>
      <c r="L21" s="82">
        <v>521.21600000000001</v>
      </c>
      <c r="M21" s="76">
        <v>143.346</v>
      </c>
      <c r="N21" s="82" t="s">
        <v>73</v>
      </c>
      <c r="O21" s="76" t="s">
        <v>65</v>
      </c>
      <c r="P21" s="82" t="s">
        <v>11</v>
      </c>
      <c r="Q21" s="76" t="s">
        <v>65</v>
      </c>
      <c r="R21" s="82">
        <v>477.65100000000001</v>
      </c>
      <c r="S21" s="76">
        <v>212.386</v>
      </c>
      <c r="T21" s="82">
        <v>1468.5740000000001</v>
      </c>
      <c r="U21" s="76">
        <v>332.959</v>
      </c>
      <c r="V21" s="82">
        <v>1152.306</v>
      </c>
      <c r="W21" s="76">
        <v>286.61200000000002</v>
      </c>
    </row>
    <row r="22" spans="1:23" s="46" customFormat="1" ht="12" customHeight="1" x14ac:dyDescent="0.2">
      <c r="A22" s="8" t="s">
        <v>135</v>
      </c>
      <c r="B22" s="8"/>
      <c r="C22" s="8"/>
      <c r="D22" s="8"/>
      <c r="E22" s="8"/>
      <c r="F22" s="82" t="s">
        <v>73</v>
      </c>
      <c r="G22" s="76" t="s">
        <v>65</v>
      </c>
      <c r="H22" s="82">
        <v>528.90300000000002</v>
      </c>
      <c r="I22" s="76">
        <v>191.19200000000001</v>
      </c>
      <c r="J22" s="82">
        <v>498.05399999999997</v>
      </c>
      <c r="K22" s="76">
        <v>156.678</v>
      </c>
      <c r="L22" s="82">
        <v>311.04300000000001</v>
      </c>
      <c r="M22" s="76">
        <v>106.82899999999999</v>
      </c>
      <c r="N22" s="82" t="s">
        <v>73</v>
      </c>
      <c r="O22" s="76" t="s">
        <v>65</v>
      </c>
      <c r="P22" s="82" t="s">
        <v>73</v>
      </c>
      <c r="Q22" s="76" t="s">
        <v>65</v>
      </c>
      <c r="R22" s="82">
        <v>294.67099999999999</v>
      </c>
      <c r="S22" s="76">
        <v>130.071</v>
      </c>
      <c r="T22" s="82">
        <v>1321.6279999999999</v>
      </c>
      <c r="U22" s="76">
        <v>288.88</v>
      </c>
      <c r="V22" s="82">
        <v>1134.6179999999999</v>
      </c>
      <c r="W22" s="76">
        <v>256.99</v>
      </c>
    </row>
    <row r="23" spans="1:23" s="46" customFormat="1" ht="12" customHeight="1" x14ac:dyDescent="0.2">
      <c r="A23" s="8" t="s">
        <v>136</v>
      </c>
      <c r="B23" s="8"/>
      <c r="C23" s="8"/>
      <c r="D23" s="8"/>
      <c r="E23" s="8"/>
      <c r="F23" s="82" t="s">
        <v>11</v>
      </c>
      <c r="G23" s="76" t="s">
        <v>65</v>
      </c>
      <c r="H23" s="82">
        <v>149.43100000000001</v>
      </c>
      <c r="I23" s="76">
        <v>86.096000000000004</v>
      </c>
      <c r="J23" s="82">
        <v>796.399</v>
      </c>
      <c r="K23" s="76">
        <v>181.45599999999999</v>
      </c>
      <c r="L23" s="82">
        <v>488.904</v>
      </c>
      <c r="M23" s="76">
        <v>122.559</v>
      </c>
      <c r="N23" s="82" t="s">
        <v>73</v>
      </c>
      <c r="O23" s="76" t="s">
        <v>65</v>
      </c>
      <c r="P23" s="82" t="s">
        <v>73</v>
      </c>
      <c r="Q23" s="76" t="s">
        <v>65</v>
      </c>
      <c r="R23" s="82">
        <v>535.72</v>
      </c>
      <c r="S23" s="76">
        <v>185.398</v>
      </c>
      <c r="T23" s="82">
        <v>1484.702</v>
      </c>
      <c r="U23" s="76">
        <v>299.31900000000002</v>
      </c>
      <c r="V23" s="82">
        <v>1177.2080000000001</v>
      </c>
      <c r="W23" s="76">
        <v>253.654</v>
      </c>
    </row>
    <row r="24" spans="1:23" s="46" customFormat="1" ht="12" customHeight="1" x14ac:dyDescent="0.2">
      <c r="A24" s="8" t="s">
        <v>137</v>
      </c>
      <c r="B24" s="8"/>
      <c r="C24" s="8"/>
      <c r="D24" s="8"/>
      <c r="E24" s="8"/>
      <c r="F24" s="82" t="s">
        <v>11</v>
      </c>
      <c r="G24" s="76" t="s">
        <v>65</v>
      </c>
      <c r="H24" s="82">
        <v>298.55900000000003</v>
      </c>
      <c r="I24" s="76">
        <v>171.58500000000001</v>
      </c>
      <c r="J24" s="82">
        <v>893.20100000000002</v>
      </c>
      <c r="K24" s="76">
        <v>189.76</v>
      </c>
      <c r="L24" s="82">
        <v>540.67100000000005</v>
      </c>
      <c r="M24" s="76">
        <v>130.75700000000001</v>
      </c>
      <c r="N24" s="82" t="s">
        <v>73</v>
      </c>
      <c r="O24" s="76" t="s">
        <v>65</v>
      </c>
      <c r="P24" s="82" t="s">
        <v>73</v>
      </c>
      <c r="Q24" s="76" t="s">
        <v>65</v>
      </c>
      <c r="R24" s="82">
        <v>393.27</v>
      </c>
      <c r="S24" s="76">
        <v>137.60599999999999</v>
      </c>
      <c r="T24" s="82">
        <v>1594.8879999999999</v>
      </c>
      <c r="U24" s="76">
        <v>299.61599999999999</v>
      </c>
      <c r="V24" s="82">
        <v>1242.3579999999999</v>
      </c>
      <c r="W24" s="76">
        <v>260.35199999999998</v>
      </c>
    </row>
    <row r="25" spans="1:23" s="46" customFormat="1" ht="12" customHeight="1" x14ac:dyDescent="0.2">
      <c r="A25" s="8" t="s">
        <v>138</v>
      </c>
      <c r="B25" s="8"/>
      <c r="C25" s="8"/>
      <c r="D25" s="8"/>
      <c r="E25" s="8"/>
      <c r="F25" s="82" t="s">
        <v>11</v>
      </c>
      <c r="G25" s="76" t="s">
        <v>65</v>
      </c>
      <c r="H25" s="82">
        <v>155.655</v>
      </c>
      <c r="I25" s="76">
        <v>80.891000000000005</v>
      </c>
      <c r="J25" s="82">
        <v>694.01599999999996</v>
      </c>
      <c r="K25" s="76">
        <v>112.761</v>
      </c>
      <c r="L25" s="82">
        <v>448.97199999999998</v>
      </c>
      <c r="M25" s="76">
        <v>79.364999999999995</v>
      </c>
      <c r="N25" s="82" t="s">
        <v>73</v>
      </c>
      <c r="O25" s="76" t="s">
        <v>65</v>
      </c>
      <c r="P25" s="82" t="s">
        <v>11</v>
      </c>
      <c r="Q25" s="76" t="s">
        <v>65</v>
      </c>
      <c r="R25" s="82">
        <v>353.35599999999999</v>
      </c>
      <c r="S25" s="76">
        <v>129.643</v>
      </c>
      <c r="T25" s="82">
        <v>1237.4159999999999</v>
      </c>
      <c r="U25" s="76">
        <v>183.601</v>
      </c>
      <c r="V25" s="82">
        <v>992.37300000000005</v>
      </c>
      <c r="W25" s="76">
        <v>163.56800000000001</v>
      </c>
    </row>
    <row r="26" spans="1:23" s="46" customFormat="1" ht="12" customHeight="1" x14ac:dyDescent="0.2">
      <c r="A26" s="8" t="s">
        <v>139</v>
      </c>
      <c r="B26" s="8"/>
      <c r="C26" s="8"/>
      <c r="D26" s="8"/>
      <c r="E26" s="8"/>
      <c r="F26" s="82" t="s">
        <v>73</v>
      </c>
      <c r="G26" s="76" t="s">
        <v>65</v>
      </c>
      <c r="H26" s="82">
        <v>108.783</v>
      </c>
      <c r="I26" s="76">
        <v>60.37</v>
      </c>
      <c r="J26" s="82">
        <v>504.84899999999999</v>
      </c>
      <c r="K26" s="76">
        <v>110.84399999999999</v>
      </c>
      <c r="L26" s="82">
        <v>326.14</v>
      </c>
      <c r="M26" s="76">
        <v>80.81</v>
      </c>
      <c r="N26" s="82" t="s">
        <v>73</v>
      </c>
      <c r="O26" s="76" t="s">
        <v>65</v>
      </c>
      <c r="P26" s="82" t="s">
        <v>73</v>
      </c>
      <c r="Q26" s="76" t="s">
        <v>65</v>
      </c>
      <c r="R26" s="82">
        <v>286.90100000000001</v>
      </c>
      <c r="S26" s="76">
        <v>92.728999999999999</v>
      </c>
      <c r="T26" s="82">
        <v>900.53300000000002</v>
      </c>
      <c r="U26" s="76">
        <v>156.00200000000001</v>
      </c>
      <c r="V26" s="82">
        <v>721.82399999999996</v>
      </c>
      <c r="W26" s="76">
        <v>134.1</v>
      </c>
    </row>
    <row r="27" spans="1:23" s="46" customFormat="1" ht="12" customHeight="1" x14ac:dyDescent="0.2">
      <c r="A27" s="8" t="s">
        <v>140</v>
      </c>
      <c r="B27" s="8"/>
      <c r="C27" s="8"/>
      <c r="D27" s="8"/>
      <c r="E27" s="8"/>
      <c r="F27" s="82" t="s">
        <v>11</v>
      </c>
      <c r="G27" s="76" t="s">
        <v>65</v>
      </c>
      <c r="H27" s="82">
        <v>193.93</v>
      </c>
      <c r="I27" s="76">
        <v>102.517</v>
      </c>
      <c r="J27" s="82">
        <v>736.03800000000001</v>
      </c>
      <c r="K27" s="76">
        <v>150.196</v>
      </c>
      <c r="L27" s="82">
        <v>478.71800000000002</v>
      </c>
      <c r="M27" s="76">
        <v>106.404</v>
      </c>
      <c r="N27" s="82" t="s">
        <v>73</v>
      </c>
      <c r="O27" s="76" t="s">
        <v>65</v>
      </c>
      <c r="P27" s="82" t="s">
        <v>73</v>
      </c>
      <c r="Q27" s="76" t="s">
        <v>65</v>
      </c>
      <c r="R27" s="82">
        <v>346.09</v>
      </c>
      <c r="S27" s="76">
        <v>131.45400000000001</v>
      </c>
      <c r="T27" s="82">
        <v>1276.6949999999999</v>
      </c>
      <c r="U27" s="76">
        <v>217.37899999999999</v>
      </c>
      <c r="V27" s="82">
        <v>1019.375</v>
      </c>
      <c r="W27" s="76">
        <v>190.90199999999999</v>
      </c>
    </row>
    <row r="28" spans="1:23" s="46" customFormat="1" ht="12" customHeight="1" x14ac:dyDescent="0.2">
      <c r="A28" s="53" t="s">
        <v>141</v>
      </c>
      <c r="B28" s="53"/>
      <c r="C28" s="53"/>
      <c r="D28" s="53"/>
      <c r="E28" s="53"/>
      <c r="F28" s="83">
        <v>26.347000000000001</v>
      </c>
      <c r="G28" s="79">
        <v>27.13</v>
      </c>
      <c r="H28" s="83">
        <v>309.024</v>
      </c>
      <c r="I28" s="79">
        <v>142.911</v>
      </c>
      <c r="J28" s="83">
        <v>777.44100000000003</v>
      </c>
      <c r="K28" s="79">
        <v>161.43700000000001</v>
      </c>
      <c r="L28" s="83">
        <v>511.73500000000001</v>
      </c>
      <c r="M28" s="79">
        <v>114.21</v>
      </c>
      <c r="N28" s="83" t="s">
        <v>73</v>
      </c>
      <c r="O28" s="79" t="s">
        <v>65</v>
      </c>
      <c r="P28" s="83" t="s">
        <v>11</v>
      </c>
      <c r="Q28" s="79" t="s">
        <v>65</v>
      </c>
      <c r="R28" s="83">
        <v>331.63900000000001</v>
      </c>
      <c r="S28" s="79">
        <v>143.21199999999999</v>
      </c>
      <c r="T28" s="83">
        <v>1446.663</v>
      </c>
      <c r="U28" s="79">
        <v>260.26799999999997</v>
      </c>
      <c r="V28" s="83">
        <v>1180.9570000000001</v>
      </c>
      <c r="W28" s="79">
        <v>236.55799999999999</v>
      </c>
    </row>
    <row r="29" spans="1:23" s="4" customFormat="1" ht="15" customHeight="1" x14ac:dyDescent="0.2">
      <c r="A29" s="138" t="s">
        <v>83</v>
      </c>
      <c r="B29" s="449"/>
      <c r="C29" s="449"/>
      <c r="D29" s="449"/>
      <c r="E29" s="449"/>
      <c r="F29" s="379"/>
      <c r="H29" s="379"/>
      <c r="J29" s="379"/>
      <c r="N29" s="379"/>
      <c r="P29" s="379"/>
      <c r="R29" s="379"/>
      <c r="T29" s="379"/>
      <c r="V29" s="379"/>
    </row>
    <row r="30" spans="1:23" s="466" customFormat="1" ht="33.75" customHeight="1" x14ac:dyDescent="0.2">
      <c r="A30" s="459">
        <v>1</v>
      </c>
      <c r="B30" s="529" t="s">
        <v>298</v>
      </c>
      <c r="C30" s="535"/>
      <c r="D30" s="535"/>
      <c r="E30" s="535"/>
      <c r="F30" s="535"/>
      <c r="G30" s="535"/>
      <c r="H30" s="535"/>
      <c r="I30" s="535"/>
      <c r="J30" s="535"/>
      <c r="K30" s="535"/>
      <c r="L30" s="535"/>
      <c r="M30" s="535"/>
      <c r="N30" s="535"/>
      <c r="O30" s="535"/>
      <c r="P30" s="535"/>
      <c r="Q30" s="535"/>
      <c r="R30" s="535"/>
      <c r="S30" s="535"/>
      <c r="T30" s="535"/>
      <c r="U30" s="535"/>
      <c r="V30" s="535"/>
      <c r="W30" s="535"/>
    </row>
    <row r="31" spans="1:23" x14ac:dyDescent="0.2">
      <c r="A31" s="216"/>
      <c r="B31" s="216"/>
      <c r="C31" s="216"/>
      <c r="D31" s="216"/>
      <c r="E31" s="216"/>
      <c r="F31" s="216"/>
      <c r="G31" s="216"/>
      <c r="H31" s="216"/>
      <c r="I31" s="216"/>
      <c r="J31" s="216"/>
      <c r="K31" s="216"/>
      <c r="L31" s="216"/>
      <c r="M31" s="216"/>
      <c r="N31" s="216"/>
      <c r="O31" s="216"/>
      <c r="P31" s="216"/>
      <c r="Q31" s="216"/>
      <c r="R31" s="216"/>
      <c r="T31" s="216"/>
      <c r="U31" s="216"/>
      <c r="V31" s="216"/>
    </row>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2">
    <mergeCell ref="B30:W30"/>
    <mergeCell ref="T6:U6"/>
    <mergeCell ref="V6:W6"/>
    <mergeCell ref="F5:W5"/>
    <mergeCell ref="N6:O6"/>
    <mergeCell ref="P6:Q6"/>
    <mergeCell ref="R6:S6"/>
    <mergeCell ref="A5:B6"/>
    <mergeCell ref="F6:G6"/>
    <mergeCell ref="H6:I6"/>
    <mergeCell ref="J6:K6"/>
    <mergeCell ref="L6:M6"/>
  </mergeCells>
  <pageMargins left="1.1811023622047245" right="1.1811023622047245" top="1.3779527559055118" bottom="1.3779527559055118" header="0.51181102362204722" footer="0.51181102362204722"/>
  <pageSetup paperSize="9" scale="82"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enableFormatConditionsCalculation="0">
    <tabColor rgb="FF00B050"/>
  </sheetPr>
  <dimension ref="A1:AB48"/>
  <sheetViews>
    <sheetView zoomScaleNormal="100" workbookViewId="0">
      <selection sqref="A1:V1"/>
    </sheetView>
  </sheetViews>
  <sheetFormatPr defaultRowHeight="12.75" x14ac:dyDescent="0.2"/>
  <cols>
    <col min="1" max="1" width="1.140625" style="1" customWidth="1"/>
    <col min="2" max="2" width="27.85546875" style="1" customWidth="1"/>
    <col min="3" max="5" width="4" style="1" hidden="1" customWidth="1"/>
    <col min="6" max="6" width="6.140625" style="43" customWidth="1"/>
    <col min="7" max="7" width="4.85546875" style="42" customWidth="1"/>
    <col min="8" max="8" width="5.28515625" style="43" customWidth="1"/>
    <col min="9" max="9" width="5.140625" style="42" customWidth="1"/>
    <col min="10" max="10" width="3.85546875" style="43" customWidth="1"/>
    <col min="11" max="11" width="5.7109375" style="42" customWidth="1"/>
    <col min="12" max="12" width="6.28515625" style="43" customWidth="1"/>
    <col min="13" max="13" width="5.28515625" style="42" customWidth="1"/>
    <col min="14" max="14" width="17" style="1" customWidth="1"/>
    <col min="15" max="16384" width="9.140625" style="1"/>
  </cols>
  <sheetData>
    <row r="1" spans="1:28" x14ac:dyDescent="0.2">
      <c r="A1" s="93"/>
    </row>
    <row r="2" spans="1:28" ht="36" customHeight="1" x14ac:dyDescent="0.2">
      <c r="A2" s="553" t="s">
        <v>162</v>
      </c>
      <c r="B2" s="553"/>
      <c r="C2" s="553"/>
      <c r="D2" s="553"/>
      <c r="E2" s="553"/>
      <c r="F2" s="553"/>
      <c r="G2" s="553"/>
      <c r="H2" s="553"/>
      <c r="I2" s="553"/>
      <c r="J2" s="553"/>
      <c r="K2" s="553"/>
      <c r="L2" s="553"/>
      <c r="M2" s="553"/>
      <c r="N2" s="553"/>
      <c r="O2" s="553"/>
    </row>
    <row r="3" spans="1:28" ht="37.5" customHeight="1" x14ac:dyDescent="0.2">
      <c r="A3" s="554" t="s">
        <v>206</v>
      </c>
      <c r="B3" s="554"/>
      <c r="C3" s="554"/>
      <c r="D3" s="554"/>
      <c r="E3" s="554"/>
      <c r="F3" s="554"/>
      <c r="G3" s="554"/>
      <c r="H3" s="554"/>
      <c r="I3" s="554"/>
      <c r="J3" s="554"/>
      <c r="K3" s="554"/>
      <c r="L3" s="554"/>
      <c r="M3" s="554"/>
      <c r="N3" s="554"/>
      <c r="O3" s="554"/>
    </row>
    <row r="4" spans="1:28" x14ac:dyDescent="0.2">
      <c r="A4" s="132"/>
      <c r="B4" s="4"/>
      <c r="C4" s="4"/>
      <c r="D4" s="4"/>
      <c r="E4" s="4"/>
    </row>
    <row r="5" spans="1:28" x14ac:dyDescent="0.2">
      <c r="A5" s="539" t="s">
        <v>63</v>
      </c>
      <c r="B5" s="539"/>
      <c r="C5" s="11"/>
      <c r="D5" s="11"/>
      <c r="E5" s="11"/>
      <c r="F5" s="492" t="s">
        <v>35</v>
      </c>
      <c r="G5" s="492"/>
      <c r="H5" s="492"/>
      <c r="I5" s="492"/>
      <c r="J5" s="492"/>
      <c r="K5" s="492"/>
      <c r="L5" s="492"/>
      <c r="M5" s="492"/>
    </row>
    <row r="6" spans="1:28" ht="26.25" customHeight="1" x14ac:dyDescent="0.2">
      <c r="A6" s="545"/>
      <c r="B6" s="545"/>
      <c r="C6" s="38"/>
      <c r="D6" s="38"/>
      <c r="E6" s="38"/>
      <c r="F6" s="518" t="s">
        <v>86</v>
      </c>
      <c r="G6" s="546"/>
      <c r="H6" s="518" t="s">
        <v>46</v>
      </c>
      <c r="I6" s="546"/>
      <c r="J6" s="518" t="s">
        <v>42</v>
      </c>
      <c r="K6" s="546"/>
      <c r="L6" s="518" t="s">
        <v>66</v>
      </c>
      <c r="M6" s="546"/>
    </row>
    <row r="7" spans="1:28" ht="15" customHeight="1" x14ac:dyDescent="0.2">
      <c r="A7" s="60" t="s">
        <v>57</v>
      </c>
      <c r="B7" s="60"/>
      <c r="C7" s="60"/>
      <c r="D7" s="60"/>
      <c r="E7" s="60"/>
      <c r="F7" s="81">
        <v>6357.6629999999996</v>
      </c>
      <c r="G7" s="80">
        <v>495.07100000000003</v>
      </c>
      <c r="H7" s="81">
        <v>502.86799999999999</v>
      </c>
      <c r="I7" s="80">
        <v>298.39</v>
      </c>
      <c r="J7" s="81">
        <v>455.92099999999999</v>
      </c>
      <c r="K7" s="80">
        <v>86.953000000000003</v>
      </c>
      <c r="L7" s="81">
        <v>10424.630999999999</v>
      </c>
      <c r="M7" s="80">
        <v>717.68299999999999</v>
      </c>
    </row>
    <row r="8" spans="1:28" s="46" customFormat="1" ht="13.5" customHeight="1" x14ac:dyDescent="0.2">
      <c r="A8" s="120" t="s">
        <v>30</v>
      </c>
      <c r="B8" s="120"/>
      <c r="C8" s="8"/>
      <c r="D8" s="8"/>
      <c r="E8" s="8"/>
      <c r="F8" s="82">
        <v>20.113</v>
      </c>
      <c r="G8" s="76">
        <v>5.6779999999999999</v>
      </c>
      <c r="H8" s="82" t="s">
        <v>73</v>
      </c>
      <c r="I8" s="76" t="s">
        <v>65</v>
      </c>
      <c r="J8" s="82" t="s">
        <v>73</v>
      </c>
      <c r="K8" s="76" t="s">
        <v>65</v>
      </c>
      <c r="L8" s="82">
        <v>24.75</v>
      </c>
      <c r="M8" s="76">
        <v>7.0330000000000004</v>
      </c>
    </row>
    <row r="9" spans="1:28" s="46" customFormat="1" ht="10.5" customHeight="1" x14ac:dyDescent="0.2">
      <c r="A9" s="120" t="s">
        <v>31</v>
      </c>
      <c r="B9" s="120"/>
      <c r="C9" s="8"/>
      <c r="D9" s="8"/>
      <c r="E9" s="8"/>
      <c r="F9" s="82">
        <v>20.908000000000001</v>
      </c>
      <c r="G9" s="76">
        <v>5.532</v>
      </c>
      <c r="H9" s="82" t="s">
        <v>73</v>
      </c>
      <c r="I9" s="76" t="s">
        <v>65</v>
      </c>
      <c r="J9" s="82" t="s">
        <v>73</v>
      </c>
      <c r="K9" s="76" t="s">
        <v>65</v>
      </c>
      <c r="L9" s="82">
        <v>25.024999999999999</v>
      </c>
      <c r="M9" s="76">
        <v>6.7140000000000004</v>
      </c>
    </row>
    <row r="10" spans="1:28" s="46" customFormat="1" ht="13.5" customHeight="1" x14ac:dyDescent="0.2">
      <c r="A10" s="120" t="s">
        <v>205</v>
      </c>
      <c r="B10" s="120"/>
      <c r="C10" s="8"/>
      <c r="D10" s="8"/>
      <c r="E10" s="8"/>
      <c r="F10" s="82">
        <v>1380.9269999999999</v>
      </c>
      <c r="G10" s="76">
        <v>219.4</v>
      </c>
      <c r="H10" s="82">
        <v>41.896000000000001</v>
      </c>
      <c r="I10" s="76">
        <v>66.156999999999996</v>
      </c>
      <c r="J10" s="82">
        <v>48.945999999999998</v>
      </c>
      <c r="K10" s="76">
        <v>28.72</v>
      </c>
      <c r="L10" s="82">
        <v>1972.348</v>
      </c>
      <c r="M10" s="76">
        <v>304.346</v>
      </c>
    </row>
    <row r="11" spans="1:28" s="95" customFormat="1" ht="10.5" customHeight="1" x14ac:dyDescent="0.2">
      <c r="A11" s="120" t="s">
        <v>166</v>
      </c>
      <c r="B11" s="120"/>
      <c r="C11" s="8"/>
      <c r="D11" s="8"/>
      <c r="E11" s="8"/>
      <c r="F11" s="82">
        <v>1029.499</v>
      </c>
      <c r="G11" s="76">
        <v>212.61600000000001</v>
      </c>
      <c r="H11" s="82" t="s">
        <v>11</v>
      </c>
      <c r="I11" s="76" t="s">
        <v>65</v>
      </c>
      <c r="J11" s="82">
        <v>73.397000000000006</v>
      </c>
      <c r="K11" s="76">
        <v>36.231999999999999</v>
      </c>
      <c r="L11" s="82">
        <v>1627.213</v>
      </c>
      <c r="M11" s="76">
        <v>317.04000000000002</v>
      </c>
      <c r="N11" s="46"/>
      <c r="O11" s="91"/>
      <c r="P11" s="113"/>
      <c r="Q11" s="91"/>
      <c r="R11" s="113"/>
      <c r="S11" s="91"/>
      <c r="T11" s="113"/>
      <c r="U11" s="91"/>
      <c r="V11" s="113"/>
      <c r="W11" s="91"/>
      <c r="X11" s="113"/>
      <c r="Y11" s="91"/>
      <c r="Z11" s="113"/>
      <c r="AA11" s="91"/>
      <c r="AB11" s="113"/>
    </row>
    <row r="12" spans="1:28" s="46" customFormat="1" ht="10.5" customHeight="1" x14ac:dyDescent="0.2">
      <c r="A12" s="120" t="s">
        <v>32</v>
      </c>
      <c r="B12" s="120"/>
      <c r="C12" s="120"/>
      <c r="D12" s="120"/>
      <c r="E12" s="120"/>
      <c r="F12" s="91">
        <v>2433.8209999999999</v>
      </c>
      <c r="G12" s="113">
        <v>407.03100000000001</v>
      </c>
      <c r="H12" s="91">
        <v>369.29899999999998</v>
      </c>
      <c r="I12" s="113">
        <v>268.584</v>
      </c>
      <c r="J12" s="91">
        <v>275.03699999999998</v>
      </c>
      <c r="K12" s="113">
        <v>70.686000000000007</v>
      </c>
      <c r="L12" s="91">
        <v>4615.7529999999997</v>
      </c>
      <c r="M12" s="113">
        <v>616.053</v>
      </c>
      <c r="N12" s="91"/>
    </row>
    <row r="13" spans="1:28" s="46" customFormat="1" ht="10.5" customHeight="1" x14ac:dyDescent="0.2">
      <c r="A13" s="120" t="s">
        <v>175</v>
      </c>
      <c r="B13" s="120"/>
      <c r="C13" s="8"/>
      <c r="D13" s="8"/>
      <c r="E13" s="8"/>
      <c r="F13" s="82">
        <v>16.231000000000002</v>
      </c>
      <c r="G13" s="76">
        <v>4.97</v>
      </c>
      <c r="H13" s="82" t="s">
        <v>73</v>
      </c>
      <c r="I13" s="76" t="s">
        <v>65</v>
      </c>
      <c r="J13" s="82" t="s">
        <v>73</v>
      </c>
      <c r="K13" s="76" t="s">
        <v>65</v>
      </c>
      <c r="L13" s="82">
        <v>19.428000000000001</v>
      </c>
      <c r="M13" s="76">
        <v>6.0750000000000002</v>
      </c>
    </row>
    <row r="14" spans="1:28" s="46" customFormat="1" ht="13.5" customHeight="1" x14ac:dyDescent="0.2">
      <c r="A14" s="120" t="s">
        <v>199</v>
      </c>
      <c r="B14" s="120"/>
      <c r="C14" s="8"/>
      <c r="D14" s="8"/>
      <c r="E14" s="8"/>
      <c r="F14" s="82">
        <v>672.53300000000002</v>
      </c>
      <c r="G14" s="76">
        <v>122.702</v>
      </c>
      <c r="H14" s="82">
        <v>11.885999999999999</v>
      </c>
      <c r="I14" s="76">
        <v>13.968999999999999</v>
      </c>
      <c r="J14" s="82">
        <v>8.9329999999999998</v>
      </c>
      <c r="K14" s="76">
        <v>10.801</v>
      </c>
      <c r="L14" s="82">
        <v>885.43299999999999</v>
      </c>
      <c r="M14" s="76">
        <v>162.22800000000001</v>
      </c>
    </row>
    <row r="15" spans="1:28" s="46" customFormat="1" ht="10.5" customHeight="1" x14ac:dyDescent="0.2">
      <c r="A15" s="120" t="s">
        <v>33</v>
      </c>
      <c r="B15" s="120"/>
      <c r="C15" s="8"/>
      <c r="D15" s="8"/>
      <c r="E15" s="8"/>
      <c r="F15" s="82">
        <v>7.74</v>
      </c>
      <c r="G15" s="76">
        <v>3.347</v>
      </c>
      <c r="H15" s="82" t="s">
        <v>73</v>
      </c>
      <c r="I15" s="76" t="s">
        <v>65</v>
      </c>
      <c r="J15" s="82" t="s">
        <v>73</v>
      </c>
      <c r="K15" s="76" t="s">
        <v>65</v>
      </c>
      <c r="L15" s="82">
        <v>8.9390000000000001</v>
      </c>
      <c r="M15" s="76">
        <v>3.9449999999999998</v>
      </c>
    </row>
    <row r="16" spans="1:28" s="46" customFormat="1" ht="10.5" customHeight="1" x14ac:dyDescent="0.2">
      <c r="A16" s="120" t="s">
        <v>191</v>
      </c>
      <c r="B16" s="120"/>
      <c r="C16" s="8"/>
      <c r="D16" s="8"/>
      <c r="E16" s="8"/>
      <c r="F16" s="82">
        <v>84.355000000000004</v>
      </c>
      <c r="G16" s="76">
        <v>45.238</v>
      </c>
      <c r="H16" s="82" t="s">
        <v>11</v>
      </c>
      <c r="I16" s="76" t="s">
        <v>65</v>
      </c>
      <c r="J16" s="82" t="s">
        <v>11</v>
      </c>
      <c r="K16" s="76" t="s">
        <v>65</v>
      </c>
      <c r="L16" s="82">
        <v>111.232</v>
      </c>
      <c r="M16" s="76">
        <v>56.844000000000001</v>
      </c>
    </row>
    <row r="17" spans="1:20" s="46" customFormat="1" ht="10.5" customHeight="1" x14ac:dyDescent="0.2">
      <c r="A17" s="120" t="s">
        <v>171</v>
      </c>
      <c r="B17" s="120"/>
      <c r="C17" s="8"/>
      <c r="D17" s="8"/>
      <c r="E17" s="8"/>
      <c r="F17" s="82">
        <v>88.159000000000006</v>
      </c>
      <c r="G17" s="76">
        <v>80.11</v>
      </c>
      <c r="H17" s="82" t="s">
        <v>11</v>
      </c>
      <c r="I17" s="76" t="s">
        <v>65</v>
      </c>
      <c r="J17" s="82" t="s">
        <v>11</v>
      </c>
      <c r="K17" s="76" t="s">
        <v>65</v>
      </c>
      <c r="L17" s="82">
        <v>141.91800000000001</v>
      </c>
      <c r="M17" s="76">
        <v>114.292</v>
      </c>
    </row>
    <row r="18" spans="1:20" s="46" customFormat="1" ht="10.5" customHeight="1" x14ac:dyDescent="0.2">
      <c r="A18" s="120" t="s">
        <v>172</v>
      </c>
      <c r="B18" s="120"/>
      <c r="C18" s="8"/>
      <c r="D18" s="8"/>
      <c r="E18" s="8"/>
      <c r="F18" s="82">
        <v>20.911999999999999</v>
      </c>
      <c r="G18" s="76">
        <v>19.991</v>
      </c>
      <c r="H18" s="82" t="s">
        <v>73</v>
      </c>
      <c r="I18" s="76" t="s">
        <v>65</v>
      </c>
      <c r="J18" s="82" t="s">
        <v>73</v>
      </c>
      <c r="K18" s="76" t="s">
        <v>65</v>
      </c>
      <c r="L18" s="82">
        <v>25.931000000000001</v>
      </c>
      <c r="M18" s="76">
        <v>24.789000000000001</v>
      </c>
    </row>
    <row r="19" spans="1:20" s="46" customFormat="1" x14ac:dyDescent="0.2">
      <c r="A19" s="217" t="s">
        <v>170</v>
      </c>
      <c r="B19" s="217"/>
      <c r="C19" s="53"/>
      <c r="D19" s="53"/>
      <c r="E19" s="53"/>
      <c r="F19" s="83">
        <v>582.46299999999997</v>
      </c>
      <c r="G19" s="79">
        <v>161.87899999999999</v>
      </c>
      <c r="H19" s="83" t="s">
        <v>11</v>
      </c>
      <c r="I19" s="79" t="s">
        <v>65</v>
      </c>
      <c r="J19" s="83">
        <v>43.256999999999998</v>
      </c>
      <c r="K19" s="79">
        <v>21.617999999999999</v>
      </c>
      <c r="L19" s="83">
        <v>966.66300000000001</v>
      </c>
      <c r="M19" s="79">
        <v>239.357</v>
      </c>
    </row>
    <row r="20" spans="1:20" s="4" customFormat="1" ht="15" customHeight="1" x14ac:dyDescent="0.2">
      <c r="A20" s="138" t="s">
        <v>83</v>
      </c>
      <c r="B20" s="449"/>
      <c r="C20" s="449"/>
      <c r="D20" s="449"/>
      <c r="E20" s="449"/>
      <c r="F20" s="377"/>
      <c r="H20" s="377"/>
      <c r="J20" s="377"/>
    </row>
    <row r="21" spans="1:20" s="468" customFormat="1" ht="15" customHeight="1" x14ac:dyDescent="0.2">
      <c r="A21" s="556" t="s">
        <v>67</v>
      </c>
      <c r="B21" s="556"/>
      <c r="C21" s="556"/>
      <c r="D21" s="556"/>
      <c r="E21" s="556"/>
      <c r="F21" s="556"/>
      <c r="G21" s="556"/>
      <c r="H21" s="556"/>
      <c r="I21" s="556"/>
      <c r="J21" s="556"/>
      <c r="K21" s="556"/>
      <c r="L21" s="556"/>
      <c r="M21" s="556"/>
      <c r="N21" s="556"/>
    </row>
    <row r="22" spans="1:20" s="4" customFormat="1" ht="33.75" customHeight="1" x14ac:dyDescent="0.2">
      <c r="A22" s="459" t="s">
        <v>213</v>
      </c>
      <c r="B22" s="529" t="s">
        <v>299</v>
      </c>
      <c r="C22" s="535"/>
      <c r="D22" s="535"/>
      <c r="E22" s="535"/>
      <c r="F22" s="535"/>
      <c r="G22" s="535"/>
      <c r="H22" s="535"/>
      <c r="I22" s="535"/>
      <c r="J22" s="535"/>
      <c r="K22" s="535"/>
      <c r="L22" s="535"/>
      <c r="M22" s="535"/>
      <c r="N22" s="535"/>
      <c r="O22" s="535"/>
    </row>
    <row r="23" spans="1:20" s="476" customFormat="1" ht="15" customHeight="1" x14ac:dyDescent="0.2">
      <c r="A23" s="471" t="s">
        <v>283</v>
      </c>
      <c r="B23" s="472"/>
      <c r="C23" s="473"/>
      <c r="D23" s="474"/>
      <c r="E23" s="475"/>
      <c r="F23" s="475"/>
      <c r="G23" s="475"/>
      <c r="H23" s="475"/>
      <c r="I23" s="475"/>
      <c r="J23" s="475"/>
      <c r="K23" s="475"/>
      <c r="L23" s="475"/>
      <c r="M23" s="475"/>
      <c r="N23" s="475"/>
      <c r="O23" s="475"/>
      <c r="P23" s="475"/>
      <c r="Q23" s="475"/>
      <c r="R23" s="475"/>
      <c r="S23" s="475"/>
      <c r="T23" s="475"/>
    </row>
    <row r="24" spans="1:20" x14ac:dyDescent="0.2">
      <c r="A24" s="216"/>
      <c r="B24" s="216"/>
      <c r="C24" s="216"/>
      <c r="D24" s="216"/>
      <c r="E24" s="216"/>
      <c r="F24" s="216"/>
      <c r="G24" s="216"/>
      <c r="H24" s="216"/>
      <c r="I24" s="216"/>
      <c r="J24" s="216"/>
      <c r="K24" s="216"/>
      <c r="L24" s="216"/>
      <c r="M24" s="216"/>
    </row>
    <row r="26" spans="1:20" hidden="1" x14ac:dyDescent="0.2"/>
    <row r="27" spans="1:20" hidden="1" x14ac:dyDescent="0.2"/>
    <row r="28" spans="1:20" hidden="1" x14ac:dyDescent="0.2"/>
    <row r="29" spans="1:20" hidden="1" x14ac:dyDescent="0.2"/>
    <row r="30" spans="1:20" hidden="1" x14ac:dyDescent="0.2"/>
    <row r="31" spans="1:20" hidden="1" x14ac:dyDescent="0.2"/>
    <row r="32" spans="1: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sheetData>
  <mergeCells count="10">
    <mergeCell ref="B22:O22"/>
    <mergeCell ref="A2:O2"/>
    <mergeCell ref="A21:N21"/>
    <mergeCell ref="A5:B6"/>
    <mergeCell ref="F5:M5"/>
    <mergeCell ref="F6:G6"/>
    <mergeCell ref="H6:I6"/>
    <mergeCell ref="J6:K6"/>
    <mergeCell ref="L6:M6"/>
    <mergeCell ref="A3:O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2" numberStoredAsText="1"/>
  </ignoredError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tabColor rgb="FF0000FF"/>
  </sheetPr>
  <dimension ref="A1"/>
  <sheetViews>
    <sheetView zoomScaleNormal="100" workbookViewId="0">
      <selection sqref="A1:V1"/>
    </sheetView>
  </sheetViews>
  <sheetFormatPr defaultRowHeight="12.75" x14ac:dyDescent="0.2"/>
  <cols>
    <col min="1" max="16384" width="9.140625" style="92"/>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00B050"/>
  </sheetPr>
  <dimension ref="A1:S20"/>
  <sheetViews>
    <sheetView zoomScaleNormal="100" workbookViewId="0">
      <selection sqref="A1:I1"/>
    </sheetView>
  </sheetViews>
  <sheetFormatPr defaultRowHeight="12.75" x14ac:dyDescent="0.2"/>
  <cols>
    <col min="1" max="16384" width="9.140625" style="1"/>
  </cols>
  <sheetData>
    <row r="1" spans="1:19" s="46" customFormat="1" ht="30" customHeight="1" x14ac:dyDescent="0.2">
      <c r="A1" s="483" t="s">
        <v>273</v>
      </c>
      <c r="B1" s="483"/>
      <c r="C1" s="483"/>
      <c r="D1" s="483"/>
      <c r="E1" s="483"/>
      <c r="F1" s="483"/>
      <c r="G1" s="483"/>
      <c r="H1" s="483"/>
      <c r="I1" s="483"/>
      <c r="J1" s="124"/>
      <c r="K1" s="487"/>
      <c r="L1" s="487"/>
      <c r="M1" s="487"/>
      <c r="N1" s="487"/>
      <c r="O1" s="487"/>
      <c r="P1" s="487"/>
      <c r="Q1" s="487"/>
      <c r="R1" s="487"/>
      <c r="S1" s="487"/>
    </row>
    <row r="2" spans="1:19" s="46" customFormat="1" ht="30" customHeight="1" x14ac:dyDescent="0.2">
      <c r="A2" s="484" t="s">
        <v>272</v>
      </c>
      <c r="B2" s="484"/>
      <c r="C2" s="484"/>
      <c r="D2" s="484"/>
      <c r="E2" s="484"/>
      <c r="F2" s="484"/>
      <c r="G2" s="484"/>
      <c r="H2" s="484"/>
      <c r="I2" s="484"/>
      <c r="J2" s="124"/>
      <c r="K2" s="487"/>
      <c r="L2" s="487"/>
      <c r="M2" s="487"/>
      <c r="N2" s="487"/>
      <c r="O2" s="487"/>
      <c r="P2" s="487"/>
      <c r="Q2" s="487"/>
      <c r="R2" s="487"/>
      <c r="S2" s="487"/>
    </row>
    <row r="19" spans="1:9" ht="17.25" customHeight="1" x14ac:dyDescent="0.2">
      <c r="A19" s="407" t="s">
        <v>241</v>
      </c>
    </row>
    <row r="20" spans="1:9" ht="24.95" customHeight="1" x14ac:dyDescent="0.2">
      <c r="A20" s="488" t="s">
        <v>274</v>
      </c>
      <c r="B20" s="488"/>
      <c r="C20" s="488"/>
      <c r="D20" s="488"/>
      <c r="E20" s="488"/>
      <c r="F20" s="488"/>
      <c r="G20" s="488"/>
      <c r="H20" s="488"/>
      <c r="I20" s="407"/>
    </row>
  </sheetData>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B050"/>
  </sheetPr>
  <dimension ref="A1:Y48"/>
  <sheetViews>
    <sheetView zoomScaleNormal="100" workbookViewId="0">
      <selection sqref="A1:V1"/>
    </sheetView>
  </sheetViews>
  <sheetFormatPr defaultRowHeight="12.75" x14ac:dyDescent="0.2"/>
  <cols>
    <col min="1" max="1" width="1.140625" style="1" customWidth="1"/>
    <col min="2" max="2" width="4.28515625" style="1" customWidth="1"/>
    <col min="3" max="3" width="32.28515625" style="1" customWidth="1"/>
    <col min="4" max="5" width="9.140625" style="1" hidden="1" customWidth="1"/>
    <col min="6" max="6" width="3.7109375" style="43" customWidth="1"/>
    <col min="7" max="7" width="3.7109375" style="1" customWidth="1"/>
    <col min="8" max="8" width="4.5703125" style="43" customWidth="1"/>
    <col min="9" max="9" width="4.5703125" style="1" customWidth="1"/>
    <col min="10" max="10" width="4.5703125" style="43" customWidth="1"/>
    <col min="11" max="11" width="4.5703125" style="1" customWidth="1"/>
    <col min="12" max="12" width="4.5703125" style="43" customWidth="1"/>
    <col min="13" max="13" width="4.5703125" style="1" customWidth="1"/>
    <col min="14" max="14" width="4.5703125" style="43" customWidth="1"/>
    <col min="15" max="15" width="4.5703125" style="1" customWidth="1"/>
    <col min="16" max="16" width="4.5703125" style="43" customWidth="1"/>
    <col min="17" max="17" width="4.5703125" style="1" customWidth="1"/>
    <col min="18" max="18" width="4.28515625" style="43" customWidth="1"/>
    <col min="19" max="19" width="4.5703125" style="1" customWidth="1"/>
    <col min="20" max="20" width="4.5703125" style="43" customWidth="1"/>
    <col min="21" max="21" width="4.5703125" style="1" customWidth="1"/>
    <col min="22" max="22" width="4.85546875" style="43" customWidth="1"/>
    <col min="23" max="23" width="4.85546875" style="1" customWidth="1"/>
    <col min="24" max="25" width="4.7109375" style="1" customWidth="1"/>
    <col min="26" max="16384" width="9.140625" style="1"/>
  </cols>
  <sheetData>
    <row r="1" spans="1:25" x14ac:dyDescent="0.2">
      <c r="A1" s="93"/>
      <c r="B1" s="93"/>
    </row>
    <row r="2" spans="1:25" ht="15.75" x14ac:dyDescent="0.2">
      <c r="A2" s="110" t="s">
        <v>163</v>
      </c>
      <c r="B2" s="130"/>
      <c r="C2" s="3"/>
      <c r="D2" s="3"/>
      <c r="E2" s="3"/>
    </row>
    <row r="3" spans="1:25" x14ac:dyDescent="0.2">
      <c r="A3" s="111" t="s">
        <v>164</v>
      </c>
      <c r="B3" s="131"/>
      <c r="C3" s="4"/>
      <c r="D3" s="4"/>
      <c r="E3" s="4"/>
    </row>
    <row r="4" spans="1:25" x14ac:dyDescent="0.2">
      <c r="A4" s="132"/>
      <c r="B4" s="132"/>
      <c r="C4" s="4"/>
      <c r="D4" s="4"/>
      <c r="E4" s="4"/>
    </row>
    <row r="5" spans="1:25" x14ac:dyDescent="0.2">
      <c r="A5" s="549" t="s">
        <v>91</v>
      </c>
      <c r="B5" s="549"/>
      <c r="C5" s="559"/>
      <c r="D5" s="159"/>
      <c r="E5" s="159"/>
      <c r="F5" s="492" t="s">
        <v>23</v>
      </c>
      <c r="G5" s="492"/>
      <c r="H5" s="492"/>
      <c r="I5" s="492"/>
      <c r="J5" s="492"/>
      <c r="K5" s="492"/>
      <c r="L5" s="492"/>
      <c r="M5" s="492"/>
      <c r="N5" s="492"/>
      <c r="O5" s="492"/>
      <c r="P5" s="492"/>
      <c r="Q5" s="492"/>
      <c r="R5" s="492"/>
      <c r="S5" s="492"/>
      <c r="T5" s="492"/>
      <c r="U5" s="492"/>
      <c r="V5" s="492"/>
      <c r="W5" s="492"/>
      <c r="X5" s="492"/>
      <c r="Y5" s="492"/>
    </row>
    <row r="6" spans="1:25" ht="24.75" customHeight="1" x14ac:dyDescent="0.2">
      <c r="A6" s="560"/>
      <c r="B6" s="560"/>
      <c r="C6" s="560"/>
      <c r="D6" s="160"/>
      <c r="E6" s="160"/>
      <c r="F6" s="546" t="s">
        <v>24</v>
      </c>
      <c r="G6" s="546"/>
      <c r="H6" s="546" t="s">
        <v>25</v>
      </c>
      <c r="I6" s="546"/>
      <c r="J6" s="546" t="s">
        <v>26</v>
      </c>
      <c r="K6" s="546"/>
      <c r="L6" s="546" t="s">
        <v>27</v>
      </c>
      <c r="M6" s="546"/>
      <c r="N6" s="546" t="s">
        <v>28</v>
      </c>
      <c r="O6" s="546"/>
      <c r="P6" s="546" t="s">
        <v>29</v>
      </c>
      <c r="Q6" s="546"/>
      <c r="R6" s="546" t="s">
        <v>92</v>
      </c>
      <c r="S6" s="546"/>
      <c r="T6" s="546" t="s">
        <v>111</v>
      </c>
      <c r="U6" s="546"/>
      <c r="V6" s="502" t="s">
        <v>113</v>
      </c>
      <c r="W6" s="502"/>
      <c r="X6" s="546" t="s">
        <v>18</v>
      </c>
      <c r="Y6" s="546"/>
    </row>
    <row r="7" spans="1:25" ht="15" customHeight="1" x14ac:dyDescent="0.2">
      <c r="A7" s="60" t="s">
        <v>49</v>
      </c>
      <c r="B7" s="60"/>
      <c r="C7" s="60"/>
      <c r="D7" s="60"/>
      <c r="E7" s="60"/>
      <c r="F7" s="81">
        <v>529.28</v>
      </c>
      <c r="G7" s="80">
        <v>12.467000000000001</v>
      </c>
      <c r="H7" s="81">
        <v>284.01100000000002</v>
      </c>
      <c r="I7" s="80">
        <v>9.5310000000000006</v>
      </c>
      <c r="J7" s="81">
        <v>273.065</v>
      </c>
      <c r="K7" s="80">
        <v>9.4459999999999997</v>
      </c>
      <c r="L7" s="81">
        <v>416.26</v>
      </c>
      <c r="M7" s="80">
        <v>8.2929999999999993</v>
      </c>
      <c r="N7" s="81">
        <v>209.506</v>
      </c>
      <c r="O7" s="80">
        <v>8.0609999999999999</v>
      </c>
      <c r="P7" s="81">
        <v>97.822000000000003</v>
      </c>
      <c r="Q7" s="80">
        <v>4.992</v>
      </c>
      <c r="R7" s="81">
        <v>111.51</v>
      </c>
      <c r="S7" s="80">
        <v>4.4770000000000003</v>
      </c>
      <c r="T7" s="81">
        <v>42.247</v>
      </c>
      <c r="U7" s="80">
        <v>2.75</v>
      </c>
      <c r="V7" s="81">
        <v>7.06</v>
      </c>
      <c r="W7" s="80">
        <v>5.0439999999999996</v>
      </c>
      <c r="X7" s="81">
        <v>1970.761</v>
      </c>
      <c r="Y7" s="80">
        <v>2.9740000000000002</v>
      </c>
    </row>
    <row r="8" spans="1:25" ht="15" customHeight="1" x14ac:dyDescent="0.2">
      <c r="A8" s="59" t="s">
        <v>50</v>
      </c>
      <c r="B8" s="59"/>
      <c r="C8" s="59"/>
      <c r="D8" s="59"/>
      <c r="E8" s="59"/>
      <c r="F8" s="88">
        <v>134.51599999999999</v>
      </c>
      <c r="G8" s="75">
        <v>18.298999999999999</v>
      </c>
      <c r="H8" s="88">
        <v>81.783000000000001</v>
      </c>
      <c r="I8" s="75">
        <v>14.535</v>
      </c>
      <c r="J8" s="88">
        <v>67.253</v>
      </c>
      <c r="K8" s="75">
        <v>13.816000000000001</v>
      </c>
      <c r="L8" s="88">
        <v>91.462000000000003</v>
      </c>
      <c r="M8" s="75">
        <v>16.423999999999999</v>
      </c>
      <c r="N8" s="88">
        <v>33.256</v>
      </c>
      <c r="O8" s="75">
        <v>9.1379999999999999</v>
      </c>
      <c r="P8" s="88">
        <v>14.712999999999999</v>
      </c>
      <c r="Q8" s="75">
        <v>5.3680000000000003</v>
      </c>
      <c r="R8" s="88">
        <v>7.1710000000000003</v>
      </c>
      <c r="S8" s="75">
        <v>4.7779999999999996</v>
      </c>
      <c r="T8" s="88" t="s">
        <v>11</v>
      </c>
      <c r="U8" s="75" t="s">
        <v>65</v>
      </c>
      <c r="V8" s="88" t="s">
        <v>11</v>
      </c>
      <c r="W8" s="75" t="s">
        <v>65</v>
      </c>
      <c r="X8" s="88">
        <v>432.18799999999999</v>
      </c>
      <c r="Y8" s="75">
        <v>33.588999999999999</v>
      </c>
    </row>
    <row r="9" spans="1:25" ht="13.5" customHeight="1" x14ac:dyDescent="0.2">
      <c r="A9" s="558" t="s">
        <v>227</v>
      </c>
      <c r="B9" s="558"/>
      <c r="C9" s="558"/>
      <c r="D9" s="8"/>
      <c r="E9" s="8"/>
      <c r="F9" s="82">
        <v>14.58</v>
      </c>
      <c r="G9" s="76">
        <v>6.7279999999999998</v>
      </c>
      <c r="H9" s="82">
        <v>9.9429999999999996</v>
      </c>
      <c r="I9" s="76">
        <v>5.8579999999999997</v>
      </c>
      <c r="J9" s="82">
        <v>6.8609999999999998</v>
      </c>
      <c r="K9" s="76">
        <v>5.0039999999999996</v>
      </c>
      <c r="L9" s="82">
        <v>12.436</v>
      </c>
      <c r="M9" s="76">
        <v>6.5960000000000001</v>
      </c>
      <c r="N9" s="82">
        <v>4.4770000000000003</v>
      </c>
      <c r="O9" s="76">
        <v>3.4279999999999999</v>
      </c>
      <c r="P9" s="82">
        <v>2.6869999999999998</v>
      </c>
      <c r="Q9" s="76">
        <v>2.9550000000000001</v>
      </c>
      <c r="R9" s="82">
        <v>2.089</v>
      </c>
      <c r="S9" s="76">
        <v>2.4670000000000001</v>
      </c>
      <c r="T9" s="82" t="s">
        <v>73</v>
      </c>
      <c r="U9" s="76" t="s">
        <v>65</v>
      </c>
      <c r="V9" s="82" t="s">
        <v>73</v>
      </c>
      <c r="W9" s="76" t="s">
        <v>65</v>
      </c>
      <c r="X9" s="82">
        <v>53.073</v>
      </c>
      <c r="Y9" s="76">
        <v>13.224</v>
      </c>
    </row>
    <row r="10" spans="1:25" ht="10.5" customHeight="1" x14ac:dyDescent="0.2">
      <c r="A10" s="123"/>
      <c r="B10" s="123"/>
      <c r="C10" s="123" t="s">
        <v>41</v>
      </c>
      <c r="D10" s="8"/>
      <c r="E10" s="8"/>
      <c r="F10" s="82">
        <v>11.962999999999999</v>
      </c>
      <c r="G10" s="76">
        <v>6.1040000000000001</v>
      </c>
      <c r="H10" s="82">
        <v>8.6609999999999996</v>
      </c>
      <c r="I10" s="76">
        <v>5.5510000000000002</v>
      </c>
      <c r="J10" s="82">
        <v>5.6319999999999997</v>
      </c>
      <c r="K10" s="76">
        <v>4.6349999999999998</v>
      </c>
      <c r="L10" s="82">
        <v>7.93</v>
      </c>
      <c r="M10" s="76">
        <v>5.2880000000000003</v>
      </c>
      <c r="N10" s="82">
        <v>4.0140000000000002</v>
      </c>
      <c r="O10" s="76">
        <v>3.306</v>
      </c>
      <c r="P10" s="82">
        <v>0.89</v>
      </c>
      <c r="Q10" s="76">
        <v>1.145</v>
      </c>
      <c r="R10" s="82">
        <v>2.089</v>
      </c>
      <c r="S10" s="76">
        <v>2.4670000000000001</v>
      </c>
      <c r="T10" s="82" t="s">
        <v>73</v>
      </c>
      <c r="U10" s="76" t="s">
        <v>65</v>
      </c>
      <c r="V10" s="82" t="s">
        <v>73</v>
      </c>
      <c r="W10" s="76" t="s">
        <v>65</v>
      </c>
      <c r="X10" s="82">
        <v>41.177999999999997</v>
      </c>
      <c r="Y10" s="76">
        <v>11.654999999999999</v>
      </c>
    </row>
    <row r="11" spans="1:25" ht="13.5" customHeight="1" x14ac:dyDescent="0.2">
      <c r="A11" s="558" t="s">
        <v>228</v>
      </c>
      <c r="B11" s="558"/>
      <c r="C11" s="558"/>
      <c r="D11" s="8"/>
      <c r="E11" s="8"/>
      <c r="F11" s="82">
        <v>134.51599999999999</v>
      </c>
      <c r="G11" s="76">
        <v>18.298999999999999</v>
      </c>
      <c r="H11" s="82">
        <v>81.783000000000001</v>
      </c>
      <c r="I11" s="76">
        <v>14.535</v>
      </c>
      <c r="J11" s="82">
        <v>67.253</v>
      </c>
      <c r="K11" s="76">
        <v>13.816000000000001</v>
      </c>
      <c r="L11" s="82">
        <v>91.462000000000003</v>
      </c>
      <c r="M11" s="76">
        <v>16.423999999999999</v>
      </c>
      <c r="N11" s="82">
        <v>33.256</v>
      </c>
      <c r="O11" s="76">
        <v>9.1379999999999999</v>
      </c>
      <c r="P11" s="82">
        <v>14.712999999999999</v>
      </c>
      <c r="Q11" s="76">
        <v>5.3680000000000003</v>
      </c>
      <c r="R11" s="82">
        <v>7.1710000000000003</v>
      </c>
      <c r="S11" s="76">
        <v>4.7779999999999996</v>
      </c>
      <c r="T11" s="82" t="s">
        <v>11</v>
      </c>
      <c r="U11" s="76" t="s">
        <v>65</v>
      </c>
      <c r="V11" s="82" t="s">
        <v>11</v>
      </c>
      <c r="W11" s="76" t="s">
        <v>65</v>
      </c>
      <c r="X11" s="82">
        <v>432.18799999999999</v>
      </c>
      <c r="Y11" s="76">
        <v>33.588999999999999</v>
      </c>
    </row>
    <row r="12" spans="1:25" ht="10.5" customHeight="1" x14ac:dyDescent="0.2">
      <c r="A12" s="31"/>
      <c r="B12" s="31"/>
      <c r="C12" s="31" t="s">
        <v>41</v>
      </c>
      <c r="D12" s="53"/>
      <c r="E12" s="53"/>
      <c r="F12" s="83">
        <v>122.05500000000001</v>
      </c>
      <c r="G12" s="79">
        <v>17.638000000000002</v>
      </c>
      <c r="H12" s="83">
        <v>76.114999999999995</v>
      </c>
      <c r="I12" s="79">
        <v>14.227</v>
      </c>
      <c r="J12" s="83">
        <v>60.143999999999998</v>
      </c>
      <c r="K12" s="79">
        <v>13.247999999999999</v>
      </c>
      <c r="L12" s="83">
        <v>85.69</v>
      </c>
      <c r="M12" s="79">
        <v>16.058</v>
      </c>
      <c r="N12" s="83">
        <v>27.381</v>
      </c>
      <c r="O12" s="79">
        <v>8.5359999999999996</v>
      </c>
      <c r="P12" s="83">
        <v>10.145</v>
      </c>
      <c r="Q12" s="79">
        <v>4.2480000000000002</v>
      </c>
      <c r="R12" s="83">
        <v>5.9180000000000001</v>
      </c>
      <c r="S12" s="79">
        <v>4.2210000000000001</v>
      </c>
      <c r="T12" s="83" t="s">
        <v>11</v>
      </c>
      <c r="U12" s="79" t="s">
        <v>65</v>
      </c>
      <c r="V12" s="83" t="s">
        <v>11</v>
      </c>
      <c r="W12" s="79" t="s">
        <v>65</v>
      </c>
      <c r="X12" s="83">
        <v>389.48099999999999</v>
      </c>
      <c r="Y12" s="79">
        <v>32.305</v>
      </c>
    </row>
    <row r="13" spans="1:25" s="468" customFormat="1" ht="15" customHeight="1" x14ac:dyDescent="0.2">
      <c r="A13" s="374" t="s">
        <v>83</v>
      </c>
      <c r="B13" s="374"/>
      <c r="C13" s="375"/>
      <c r="D13" s="375"/>
      <c r="E13" s="375"/>
      <c r="F13" s="467"/>
      <c r="H13" s="467"/>
      <c r="J13" s="467"/>
      <c r="L13" s="467"/>
      <c r="N13" s="467"/>
      <c r="P13" s="467"/>
      <c r="R13" s="467"/>
      <c r="T13" s="467"/>
      <c r="V13" s="467"/>
    </row>
    <row r="14" spans="1:25" s="468" customFormat="1" ht="30" customHeight="1" x14ac:dyDescent="0.2">
      <c r="A14" s="155">
        <v>1</v>
      </c>
      <c r="B14" s="557" t="s">
        <v>284</v>
      </c>
      <c r="C14" s="557"/>
      <c r="D14" s="557"/>
      <c r="E14" s="557"/>
      <c r="F14" s="557"/>
      <c r="G14" s="557"/>
      <c r="H14" s="557"/>
      <c r="I14" s="557"/>
      <c r="J14" s="557"/>
      <c r="K14" s="557"/>
      <c r="L14" s="557"/>
      <c r="M14" s="557"/>
      <c r="N14" s="557"/>
      <c r="O14" s="557"/>
      <c r="P14" s="557"/>
      <c r="Q14" s="557"/>
      <c r="R14" s="557"/>
      <c r="S14" s="557"/>
      <c r="T14" s="557"/>
      <c r="U14" s="557"/>
      <c r="V14" s="557"/>
      <c r="W14" s="557"/>
      <c r="X14" s="557"/>
      <c r="Y14" s="557"/>
    </row>
    <row r="15" spans="1:25" s="468" customFormat="1" ht="27.95" customHeight="1" x14ac:dyDescent="0.2">
      <c r="A15" s="155">
        <v>2</v>
      </c>
      <c r="B15" s="529" t="s">
        <v>90</v>
      </c>
      <c r="C15" s="529"/>
      <c r="D15" s="529"/>
      <c r="E15" s="529"/>
      <c r="F15" s="529"/>
      <c r="G15" s="529"/>
      <c r="H15" s="529"/>
      <c r="I15" s="529"/>
      <c r="J15" s="529"/>
      <c r="K15" s="529"/>
      <c r="L15" s="529"/>
      <c r="M15" s="529"/>
      <c r="N15" s="529"/>
      <c r="O15" s="529"/>
      <c r="P15" s="529"/>
      <c r="Q15" s="529"/>
      <c r="R15" s="529"/>
      <c r="S15" s="529"/>
      <c r="T15" s="529"/>
      <c r="U15" s="529"/>
      <c r="V15" s="529"/>
      <c r="W15" s="529"/>
      <c r="X15" s="529"/>
      <c r="Y15" s="529"/>
    </row>
    <row r="16" spans="1:25" s="132" customFormat="1" ht="22.5" customHeight="1" x14ac:dyDescent="0.2">
      <c r="A16" s="459" t="s">
        <v>215</v>
      </c>
      <c r="B16" s="529" t="s">
        <v>300</v>
      </c>
      <c r="C16" s="535"/>
      <c r="D16" s="535"/>
      <c r="E16" s="535"/>
      <c r="F16" s="535"/>
      <c r="G16" s="535"/>
      <c r="H16" s="535"/>
      <c r="I16" s="535"/>
      <c r="J16" s="535"/>
      <c r="K16" s="535"/>
      <c r="L16" s="535"/>
      <c r="M16" s="535"/>
      <c r="N16" s="535"/>
      <c r="O16" s="535"/>
      <c r="P16" s="535"/>
      <c r="Q16" s="535"/>
      <c r="R16" s="535"/>
      <c r="S16" s="535"/>
      <c r="T16" s="535"/>
      <c r="U16" s="535"/>
      <c r="V16" s="535"/>
      <c r="W16" s="535"/>
      <c r="X16" s="535"/>
      <c r="Y16" s="535"/>
    </row>
    <row r="17" spans="1:23" x14ac:dyDescent="0.2">
      <c r="A17" s="155"/>
      <c r="B17" s="158"/>
      <c r="C17" s="158"/>
      <c r="D17" s="158"/>
      <c r="E17" s="158"/>
      <c r="F17" s="158"/>
      <c r="G17" s="158"/>
      <c r="H17" s="158"/>
      <c r="I17" s="158"/>
      <c r="J17" s="158"/>
      <c r="K17" s="158"/>
      <c r="L17" s="158"/>
      <c r="M17" s="158"/>
      <c r="N17" s="158"/>
      <c r="O17" s="158"/>
      <c r="P17" s="158"/>
      <c r="Q17" s="158"/>
      <c r="R17" s="158"/>
      <c r="S17" s="158"/>
      <c r="T17" s="158"/>
      <c r="U17" s="158"/>
      <c r="V17" s="158"/>
      <c r="W17" s="158"/>
    </row>
    <row r="21" spans="1:23" hidden="1" x14ac:dyDescent="0.2"/>
    <row r="22" spans="1:23" hidden="1" x14ac:dyDescent="0.2"/>
    <row r="23" spans="1:23" hidden="1" x14ac:dyDescent="0.2"/>
    <row r="24" spans="1:23" hidden="1" x14ac:dyDescent="0.2"/>
    <row r="25" spans="1:23" hidden="1" x14ac:dyDescent="0.2"/>
    <row r="26" spans="1:23" hidden="1" x14ac:dyDescent="0.2"/>
    <row r="27" spans="1:23" hidden="1" x14ac:dyDescent="0.2"/>
    <row r="28" spans="1:23" hidden="1" x14ac:dyDescent="0.2"/>
    <row r="29" spans="1:23" hidden="1" x14ac:dyDescent="0.2"/>
    <row r="30" spans="1:23" hidden="1" x14ac:dyDescent="0.2"/>
    <row r="31" spans="1:23" hidden="1" x14ac:dyDescent="0.2"/>
    <row r="32" spans="1:23" hidden="1" x14ac:dyDescent="0.2"/>
    <row r="33" spans="3:3" hidden="1" x14ac:dyDescent="0.2"/>
    <row r="34" spans="3:3" hidden="1" x14ac:dyDescent="0.2"/>
    <row r="35" spans="3:3" hidden="1" x14ac:dyDescent="0.2"/>
    <row r="36" spans="3:3" hidden="1" x14ac:dyDescent="0.2"/>
    <row r="37" spans="3:3" hidden="1" x14ac:dyDescent="0.2"/>
    <row r="38" spans="3:3" hidden="1" x14ac:dyDescent="0.2"/>
    <row r="39" spans="3:3" hidden="1" x14ac:dyDescent="0.2"/>
    <row r="40" spans="3:3" hidden="1" x14ac:dyDescent="0.2"/>
    <row r="41" spans="3:3" hidden="1" x14ac:dyDescent="0.2"/>
    <row r="42" spans="3:3" hidden="1" x14ac:dyDescent="0.2"/>
    <row r="43" spans="3:3" hidden="1" x14ac:dyDescent="0.2"/>
    <row r="44" spans="3:3" hidden="1" x14ac:dyDescent="0.2"/>
    <row r="45" spans="3:3" hidden="1" x14ac:dyDescent="0.2"/>
    <row r="46" spans="3:3" hidden="1" x14ac:dyDescent="0.2"/>
    <row r="47" spans="3:3" hidden="1" x14ac:dyDescent="0.2"/>
    <row r="48" spans="3:3" hidden="1" x14ac:dyDescent="0.2">
      <c r="C48" s="92"/>
    </row>
  </sheetData>
  <mergeCells count="17">
    <mergeCell ref="L6:M6"/>
    <mergeCell ref="X6:Y6"/>
    <mergeCell ref="B14:Y14"/>
    <mergeCell ref="B15:Y15"/>
    <mergeCell ref="B16:Y16"/>
    <mergeCell ref="F5:Y5"/>
    <mergeCell ref="A9:C9"/>
    <mergeCell ref="A11:C11"/>
    <mergeCell ref="N6:O6"/>
    <mergeCell ref="P6:Q6"/>
    <mergeCell ref="T6:U6"/>
    <mergeCell ref="V6:W6"/>
    <mergeCell ref="R6:S6"/>
    <mergeCell ref="A5:C6"/>
    <mergeCell ref="F6:G6"/>
    <mergeCell ref="H6:I6"/>
    <mergeCell ref="J6:K6"/>
  </mergeCells>
  <pageMargins left="1.1811023622047245" right="1.1811023622047245" top="1.3779527559055118" bottom="1.3779527559055118" header="0.51181102362204722" footer="0.51181102362204722"/>
  <pageSetup paperSize="9" scale="92" orientation="landscape" r:id="rId1"/>
  <headerFooter alignWithMargins="0"/>
  <ignoredErrors>
    <ignoredError sqref="A1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00B050"/>
    <pageSetUpPr fitToPage="1"/>
  </sheetPr>
  <dimension ref="A1:Q49"/>
  <sheetViews>
    <sheetView zoomScaleNormal="100" workbookViewId="0">
      <selection sqref="A1:V1"/>
    </sheetView>
  </sheetViews>
  <sheetFormatPr defaultRowHeight="12.75" x14ac:dyDescent="0.2"/>
  <cols>
    <col min="1" max="1" width="9.140625" style="1"/>
    <col min="2" max="2" width="11" style="40" customWidth="1"/>
    <col min="3" max="3" width="4.42578125" style="40" bestFit="1" customWidth="1"/>
    <col min="4" max="4" width="9.42578125" style="40" bestFit="1" customWidth="1"/>
    <col min="5" max="5" width="9.5703125" style="40" bestFit="1" customWidth="1"/>
    <col min="6" max="6" width="4.140625" style="1" bestFit="1" customWidth="1"/>
    <col min="7" max="7" width="8.28515625" style="1" customWidth="1"/>
    <col min="8" max="10" width="9.140625" style="1"/>
    <col min="11" max="14" width="9.5703125" style="1" bestFit="1" customWidth="1"/>
    <col min="15" max="15" width="9.5703125" style="1" customWidth="1"/>
    <col min="16" max="16" width="9.5703125" style="1" bestFit="1" customWidth="1"/>
    <col min="17" max="16384" width="9.140625" style="1"/>
  </cols>
  <sheetData>
    <row r="1" spans="1:17" s="46" customFormat="1" ht="14.25" customHeight="1" x14ac:dyDescent="0.2">
      <c r="A1" s="483" t="s">
        <v>233</v>
      </c>
      <c r="B1" s="483"/>
      <c r="C1" s="483"/>
      <c r="D1" s="483"/>
      <c r="E1" s="483"/>
      <c r="F1" s="483"/>
      <c r="G1" s="483"/>
      <c r="H1" s="483"/>
      <c r="I1" s="483"/>
      <c r="J1" s="483"/>
      <c r="K1" s="483"/>
      <c r="L1" s="483"/>
      <c r="M1" s="483"/>
      <c r="N1" s="483"/>
      <c r="O1" s="483"/>
      <c r="P1" s="483"/>
      <c r="Q1" s="483"/>
    </row>
    <row r="2" spans="1:17" s="46" customFormat="1" ht="14.25" customHeight="1" x14ac:dyDescent="0.2">
      <c r="A2" s="484" t="s">
        <v>232</v>
      </c>
      <c r="B2" s="484"/>
      <c r="C2" s="484"/>
      <c r="D2" s="484"/>
      <c r="E2" s="484"/>
      <c r="F2" s="484"/>
      <c r="G2" s="484"/>
      <c r="H2" s="484"/>
      <c r="I2" s="484"/>
      <c r="J2" s="484"/>
      <c r="K2" s="484"/>
      <c r="L2" s="484"/>
      <c r="M2" s="484"/>
      <c r="N2" s="484"/>
      <c r="O2" s="484"/>
      <c r="P2" s="484"/>
      <c r="Q2" s="484"/>
    </row>
    <row r="3" spans="1:17" ht="20.25" customHeight="1" x14ac:dyDescent="0.2">
      <c r="A3" s="125" t="s">
        <v>185</v>
      </c>
      <c r="B3" s="124"/>
      <c r="C3" s="124"/>
      <c r="D3" s="124"/>
      <c r="E3" s="124"/>
      <c r="F3" s="124"/>
      <c r="G3" s="124"/>
      <c r="H3" s="124"/>
      <c r="I3" s="124"/>
      <c r="J3" s="125" t="s">
        <v>186</v>
      </c>
    </row>
    <row r="4" spans="1:17" s="128" customFormat="1" ht="29.25" customHeight="1" x14ac:dyDescent="0.2">
      <c r="A4" s="219" t="s">
        <v>21</v>
      </c>
      <c r="B4" s="219" t="s">
        <v>75</v>
      </c>
      <c r="C4" s="220" t="s">
        <v>200</v>
      </c>
      <c r="D4" s="220" t="s">
        <v>2</v>
      </c>
      <c r="E4" s="220" t="s">
        <v>3</v>
      </c>
      <c r="F4" s="220" t="s">
        <v>4</v>
      </c>
      <c r="G4" s="221" t="s">
        <v>5</v>
      </c>
      <c r="H4" s="222" t="s">
        <v>6</v>
      </c>
      <c r="J4" s="219"/>
      <c r="K4" s="220" t="s">
        <v>200</v>
      </c>
      <c r="L4" s="220" t="s">
        <v>2</v>
      </c>
      <c r="M4" s="220" t="s">
        <v>3</v>
      </c>
      <c r="N4" s="220" t="s">
        <v>4</v>
      </c>
      <c r="O4" s="221" t="s">
        <v>5</v>
      </c>
      <c r="P4" s="222" t="s">
        <v>6</v>
      </c>
    </row>
    <row r="5" spans="1:17" x14ac:dyDescent="0.2">
      <c r="A5" s="370">
        <v>2006</v>
      </c>
      <c r="B5" s="126">
        <v>33.1</v>
      </c>
      <c r="C5" s="126">
        <v>14.8</v>
      </c>
      <c r="D5" s="126">
        <v>10.3</v>
      </c>
      <c r="E5" s="126">
        <v>4.4000000000000004</v>
      </c>
      <c r="F5" s="126">
        <v>3.4</v>
      </c>
      <c r="G5" s="126">
        <v>0.3</v>
      </c>
      <c r="H5" s="126">
        <v>0.1</v>
      </c>
      <c r="J5" s="373">
        <v>2006</v>
      </c>
      <c r="K5" s="129">
        <f t="shared" ref="K5:L10" si="0">C5/$B5</f>
        <v>0.44712990936555891</v>
      </c>
      <c r="L5" s="129">
        <f t="shared" si="0"/>
        <v>0.31117824773413899</v>
      </c>
      <c r="M5" s="129">
        <f t="shared" ref="M5:P5" si="1">E5/$B5</f>
        <v>0.13293051359516617</v>
      </c>
      <c r="N5" s="129">
        <f t="shared" si="1"/>
        <v>0.10271903323262839</v>
      </c>
      <c r="O5" s="129">
        <f t="shared" si="1"/>
        <v>9.0634441087613284E-3</v>
      </c>
      <c r="P5" s="129">
        <f t="shared" si="1"/>
        <v>3.0211480362537764E-3</v>
      </c>
    </row>
    <row r="6" spans="1:17" x14ac:dyDescent="0.2">
      <c r="A6" s="370">
        <v>2007</v>
      </c>
      <c r="B6" s="127">
        <v>31.4</v>
      </c>
      <c r="C6" s="127">
        <v>13.5</v>
      </c>
      <c r="D6" s="127">
        <v>11.1</v>
      </c>
      <c r="E6" s="127">
        <v>3.9</v>
      </c>
      <c r="F6" s="127">
        <v>2.6</v>
      </c>
      <c r="G6" s="127">
        <v>0.2</v>
      </c>
      <c r="H6" s="127">
        <v>0.1</v>
      </c>
      <c r="J6" s="373">
        <v>2007</v>
      </c>
      <c r="K6" s="129">
        <f t="shared" si="0"/>
        <v>0.42993630573248409</v>
      </c>
      <c r="L6" s="129">
        <f t="shared" si="0"/>
        <v>0.35350318471337577</v>
      </c>
      <c r="M6" s="129">
        <f t="shared" ref="M6:M7" si="2">E6/$B6</f>
        <v>0.12420382165605096</v>
      </c>
      <c r="N6" s="129">
        <f t="shared" ref="N6:N7" si="3">F6/$B6</f>
        <v>8.2802547770700646E-2</v>
      </c>
      <c r="O6" s="129">
        <f t="shared" ref="O6:O7" si="4">G6/$B6</f>
        <v>6.369426751592357E-3</v>
      </c>
      <c r="P6" s="129">
        <f t="shared" ref="P6:P7" si="5">H6/$B6</f>
        <v>3.1847133757961785E-3</v>
      </c>
    </row>
    <row r="7" spans="1:17" x14ac:dyDescent="0.2">
      <c r="A7" s="370">
        <v>2008</v>
      </c>
      <c r="B7" s="127">
        <v>31.5</v>
      </c>
      <c r="C7" s="127">
        <v>12.7</v>
      </c>
      <c r="D7" s="127">
        <v>11.4</v>
      </c>
      <c r="E7" s="127">
        <v>5.0999999999999996</v>
      </c>
      <c r="F7" s="127">
        <v>2</v>
      </c>
      <c r="G7" s="127">
        <v>0.2</v>
      </c>
      <c r="H7" s="127">
        <v>0.1</v>
      </c>
      <c r="J7" s="373">
        <v>2008</v>
      </c>
      <c r="K7" s="129">
        <f t="shared" si="0"/>
        <v>0.40317460317460313</v>
      </c>
      <c r="L7" s="129">
        <f t="shared" si="0"/>
        <v>0.3619047619047619</v>
      </c>
      <c r="M7" s="129">
        <f t="shared" si="2"/>
        <v>0.16190476190476188</v>
      </c>
      <c r="N7" s="129">
        <f t="shared" si="3"/>
        <v>6.3492063492063489E-2</v>
      </c>
      <c r="O7" s="129">
        <f t="shared" si="4"/>
        <v>6.3492063492063492E-3</v>
      </c>
      <c r="P7" s="129">
        <f t="shared" si="5"/>
        <v>3.1746031746031746E-3</v>
      </c>
    </row>
    <row r="8" spans="1:17" x14ac:dyDescent="0.2">
      <c r="A8" s="370">
        <v>2009</v>
      </c>
      <c r="B8" s="127">
        <v>34.162733899999999</v>
      </c>
      <c r="C8" s="127">
        <v>14.38523577</v>
      </c>
      <c r="D8" s="127">
        <v>12.9996983</v>
      </c>
      <c r="E8" s="127">
        <v>4.9295670400000002</v>
      </c>
      <c r="F8" s="127">
        <v>1.49873714</v>
      </c>
      <c r="G8" s="127">
        <v>0.22195809</v>
      </c>
      <c r="H8" s="127">
        <v>0.12753756999999999</v>
      </c>
      <c r="J8" s="373">
        <v>2009</v>
      </c>
      <c r="K8" s="129">
        <f t="shared" si="0"/>
        <v>0.42107975936902403</v>
      </c>
      <c r="L8" s="129">
        <f t="shared" si="0"/>
        <v>0.3805227748473608</v>
      </c>
      <c r="M8" s="129">
        <f t="shared" ref="M8:M10" si="6">E8/$B8</f>
        <v>0.14429662024209369</v>
      </c>
      <c r="N8" s="129">
        <f t="shared" ref="N8:N10" si="7">F8/$B8</f>
        <v>4.3870527001353368E-2</v>
      </c>
      <c r="O8" s="129">
        <f t="shared" ref="O8:O10" si="8">G8/$B8</f>
        <v>6.4970821904859321E-3</v>
      </c>
      <c r="P8" s="129">
        <f t="shared" ref="P8:P10" si="9">H8/$B8</f>
        <v>3.7332366423988095E-3</v>
      </c>
    </row>
    <row r="9" spans="1:17" x14ac:dyDescent="0.2">
      <c r="A9" s="370">
        <v>2010</v>
      </c>
      <c r="B9" s="127">
        <v>35.289000000000001</v>
      </c>
      <c r="C9" s="127">
        <v>15.864000000000001</v>
      </c>
      <c r="D9" s="127">
        <v>12.351000000000001</v>
      </c>
      <c r="E9" s="127">
        <v>5.5389999999999997</v>
      </c>
      <c r="F9" s="127">
        <v>1.2569999999999999</v>
      </c>
      <c r="G9" s="127">
        <v>0.214</v>
      </c>
      <c r="H9" s="127">
        <v>6.3E-2</v>
      </c>
      <c r="J9" s="373">
        <v>2010</v>
      </c>
      <c r="K9" s="129">
        <f t="shared" si="0"/>
        <v>0.44954518405168747</v>
      </c>
      <c r="L9" s="129">
        <f t="shared" si="0"/>
        <v>0.34999574938366063</v>
      </c>
      <c r="M9" s="129">
        <f t="shared" si="6"/>
        <v>0.15696109269177363</v>
      </c>
      <c r="N9" s="129">
        <f t="shared" si="7"/>
        <v>3.5620164923913962E-2</v>
      </c>
      <c r="O9" s="129">
        <f t="shared" si="8"/>
        <v>6.0642126441667376E-3</v>
      </c>
      <c r="P9" s="129">
        <f t="shared" si="9"/>
        <v>1.7852588625350675E-3</v>
      </c>
    </row>
    <row r="10" spans="1:17" x14ac:dyDescent="0.2">
      <c r="A10" s="370">
        <v>2011</v>
      </c>
      <c r="B10" s="127">
        <v>33.033999999999999</v>
      </c>
      <c r="C10" s="127">
        <v>14.098000000000001</v>
      </c>
      <c r="D10" s="127">
        <v>11.968999999999999</v>
      </c>
      <c r="E10" s="127">
        <v>5.7590000000000003</v>
      </c>
      <c r="F10" s="127">
        <v>0.93100000000000005</v>
      </c>
      <c r="G10" s="127">
        <v>0.123</v>
      </c>
      <c r="H10" s="127">
        <v>0.153</v>
      </c>
      <c r="J10" s="373">
        <v>2011</v>
      </c>
      <c r="K10" s="129">
        <f t="shared" si="0"/>
        <v>0.42677241629835933</v>
      </c>
      <c r="L10" s="129">
        <f t="shared" si="0"/>
        <v>0.36232366652539805</v>
      </c>
      <c r="M10" s="129">
        <f t="shared" si="6"/>
        <v>0.17433553308712238</v>
      </c>
      <c r="N10" s="129">
        <f t="shared" si="7"/>
        <v>2.8183084095174671E-2</v>
      </c>
      <c r="O10" s="129">
        <f t="shared" si="8"/>
        <v>3.7234364594054613E-3</v>
      </c>
      <c r="P10" s="129">
        <f t="shared" si="9"/>
        <v>4.6315916934067929E-3</v>
      </c>
    </row>
    <row r="11" spans="1:17" x14ac:dyDescent="0.2">
      <c r="A11" s="370">
        <v>2012</v>
      </c>
      <c r="B11" s="127">
        <v>32.484999999999999</v>
      </c>
      <c r="C11" s="127">
        <v>14.302</v>
      </c>
      <c r="D11" s="127">
        <v>11.525</v>
      </c>
      <c r="E11" s="127">
        <v>5.4279999999999999</v>
      </c>
      <c r="F11" s="127">
        <v>0.94099999999999995</v>
      </c>
      <c r="G11" s="127">
        <v>0.16700000000000001</v>
      </c>
      <c r="H11" s="127">
        <v>0.121</v>
      </c>
      <c r="J11" s="373">
        <v>2012</v>
      </c>
      <c r="K11" s="129">
        <f t="shared" ref="K11" si="10">C11/$B11</f>
        <v>0.44026473757118667</v>
      </c>
      <c r="L11" s="129">
        <f t="shared" ref="L11" si="11">D11/$B11</f>
        <v>0.35477912882869017</v>
      </c>
      <c r="M11" s="129">
        <f t="shared" ref="M11" si="12">E11/$B11</f>
        <v>0.16709250423272279</v>
      </c>
      <c r="N11" s="129">
        <f t="shared" ref="N11" si="13">F11/$B11</f>
        <v>2.8967215637986762E-2</v>
      </c>
      <c r="O11" s="129">
        <f t="shared" ref="O11" si="14">G11/$B11</f>
        <v>5.1408342311836238E-3</v>
      </c>
      <c r="P11" s="129">
        <f t="shared" ref="P11" si="15">H11/$B11</f>
        <v>3.7247960597198708E-3</v>
      </c>
    </row>
    <row r="12" spans="1:17" x14ac:dyDescent="0.2">
      <c r="A12" s="370">
        <v>2013</v>
      </c>
      <c r="B12" s="127">
        <v>32.103999999999999</v>
      </c>
      <c r="C12" s="127">
        <v>14.442</v>
      </c>
      <c r="D12" s="127">
        <v>11.07</v>
      </c>
      <c r="E12" s="127">
        <v>5.5060000000000002</v>
      </c>
      <c r="F12" s="127">
        <v>0.90200000000000002</v>
      </c>
      <c r="G12" s="127">
        <v>9.6000000000000002E-2</v>
      </c>
      <c r="H12" s="127">
        <v>8.8999999999999996E-2</v>
      </c>
      <c r="J12" s="373">
        <v>2013</v>
      </c>
      <c r="K12" s="129">
        <v>0.44985048592075755</v>
      </c>
      <c r="L12" s="129">
        <v>0.34481684525292799</v>
      </c>
      <c r="M12" s="129">
        <v>0.17150510839770747</v>
      </c>
      <c r="N12" s="129">
        <v>2.809618739097932E-2</v>
      </c>
      <c r="O12" s="129">
        <v>2.9902815848492402E-3</v>
      </c>
      <c r="P12" s="129">
        <v>2.7722402192873162E-3</v>
      </c>
    </row>
    <row r="13" spans="1:17" ht="13.5" customHeight="1" x14ac:dyDescent="0.2">
      <c r="A13" s="347">
        <v>2014</v>
      </c>
      <c r="B13" s="233">
        <f>T2.1!N7</f>
        <v>30.681999999999999</v>
      </c>
      <c r="C13" s="233">
        <f>T2.1!N8</f>
        <v>13.756</v>
      </c>
      <c r="D13" s="233">
        <f>T2.1!N9</f>
        <v>10.265000000000001</v>
      </c>
      <c r="E13" s="233">
        <f>T2.1!N10</f>
        <v>5.5380000000000003</v>
      </c>
      <c r="F13" s="233">
        <f>T2.1!N11</f>
        <v>0.74099999999999999</v>
      </c>
      <c r="G13" s="233">
        <f>T2.1!N12</f>
        <v>0.23699999999999999</v>
      </c>
      <c r="H13" s="233">
        <f>T2.1!N13</f>
        <v>0.14399999999999999</v>
      </c>
      <c r="I13" s="64"/>
      <c r="J13" s="154">
        <v>2014</v>
      </c>
      <c r="K13" s="234">
        <f t="shared" ref="K13:P15" si="16">C13/$B13</f>
        <v>0.44834104686787046</v>
      </c>
      <c r="L13" s="234">
        <f t="shared" si="16"/>
        <v>0.33456098037937554</v>
      </c>
      <c r="M13" s="234">
        <f t="shared" si="16"/>
        <v>0.18049670816765531</v>
      </c>
      <c r="N13" s="234">
        <f t="shared" si="16"/>
        <v>2.415096799426374E-2</v>
      </c>
      <c r="O13" s="234">
        <f t="shared" si="16"/>
        <v>7.7243986702301027E-3</v>
      </c>
      <c r="P13" s="234">
        <f t="shared" si="16"/>
        <v>4.6933055211524667E-3</v>
      </c>
    </row>
    <row r="14" spans="1:17" s="64" customFormat="1" x14ac:dyDescent="0.2">
      <c r="A14" s="371" t="s">
        <v>201</v>
      </c>
      <c r="B14" s="233">
        <f>T2.1!O7</f>
        <v>30.931000000000001</v>
      </c>
      <c r="C14" s="233">
        <f>T2.1!O8</f>
        <v>13.852</v>
      </c>
      <c r="D14" s="233">
        <f>T2.1!O9</f>
        <v>10.351000000000001</v>
      </c>
      <c r="E14" s="233">
        <f>T2.1!O10</f>
        <v>5.5869999999999997</v>
      </c>
      <c r="F14" s="233">
        <f>T2.1!O11</f>
        <v>0.751</v>
      </c>
      <c r="G14" s="233">
        <f>T2.1!O12</f>
        <v>0.245</v>
      </c>
      <c r="H14" s="233">
        <f>T2.1!O13</f>
        <v>0.14599999999999999</v>
      </c>
      <c r="J14" s="371" t="s">
        <v>275</v>
      </c>
      <c r="K14" s="234">
        <v>0.44783550483333873</v>
      </c>
      <c r="L14" s="234">
        <v>0.33464808767902754</v>
      </c>
      <c r="M14" s="234">
        <v>0.18062784908344379</v>
      </c>
      <c r="N14" s="234">
        <v>2.4279848695483493E-2</v>
      </c>
      <c r="O14" s="234">
        <v>7.9208560990591953E-3</v>
      </c>
      <c r="P14" s="234">
        <v>4.7201836345413979E-3</v>
      </c>
    </row>
    <row r="15" spans="1:17" x14ac:dyDescent="0.2">
      <c r="A15" s="372">
        <v>2016</v>
      </c>
      <c r="B15" s="341">
        <f>T2.1!P7</f>
        <v>31.934000000000001</v>
      </c>
      <c r="C15" s="341">
        <f>T2.1!P8</f>
        <v>15.153</v>
      </c>
      <c r="D15" s="341">
        <f>T2.1!P9</f>
        <v>10.425000000000001</v>
      </c>
      <c r="E15" s="341">
        <f>T2.1!P10</f>
        <v>5.4909999999999997</v>
      </c>
      <c r="F15" s="341">
        <f>T2.1!P11</f>
        <v>0.42799999999999999</v>
      </c>
      <c r="G15" s="341">
        <f>T2.1!P12</f>
        <v>0.251</v>
      </c>
      <c r="H15" s="341">
        <f>T2.1!P13</f>
        <v>0.186</v>
      </c>
      <c r="I15" s="74"/>
      <c r="J15" s="239">
        <v>2016</v>
      </c>
      <c r="K15" s="218">
        <f t="shared" si="16"/>
        <v>0.47450992672386799</v>
      </c>
      <c r="L15" s="218">
        <f t="shared" si="16"/>
        <v>0.32645456253522892</v>
      </c>
      <c r="M15" s="218">
        <f t="shared" si="16"/>
        <v>0.17194839356172104</v>
      </c>
      <c r="N15" s="218">
        <f t="shared" si="16"/>
        <v>1.3402642951086615E-2</v>
      </c>
      <c r="O15" s="218">
        <f t="shared" si="16"/>
        <v>7.8599611699129452E-3</v>
      </c>
      <c r="P15" s="218">
        <f t="shared" si="16"/>
        <v>5.8245130581825013E-3</v>
      </c>
    </row>
    <row r="16" spans="1:17" ht="22.5" x14ac:dyDescent="0.2">
      <c r="A16" s="407" t="s">
        <v>241</v>
      </c>
      <c r="K16" s="450" t="s">
        <v>71</v>
      </c>
      <c r="L16" s="450" t="s">
        <v>2</v>
      </c>
      <c r="M16" s="450" t="s">
        <v>3</v>
      </c>
      <c r="N16" s="450" t="s">
        <v>4</v>
      </c>
      <c r="O16" s="451" t="s">
        <v>5</v>
      </c>
      <c r="P16" s="452" t="s">
        <v>6</v>
      </c>
    </row>
    <row r="17" spans="1:16" x14ac:dyDescent="0.2">
      <c r="A17" s="408" t="s">
        <v>242</v>
      </c>
      <c r="K17" s="64"/>
      <c r="L17" s="64"/>
      <c r="M17" s="64"/>
      <c r="N17" s="64"/>
      <c r="O17" s="64"/>
      <c r="P17" s="64"/>
    </row>
    <row r="18" spans="1:16" x14ac:dyDescent="0.2">
      <c r="A18" s="117"/>
    </row>
    <row r="19" spans="1:16" x14ac:dyDescent="0.2">
      <c r="A19" s="117"/>
    </row>
    <row r="20" spans="1:16" x14ac:dyDescent="0.2">
      <c r="A20" s="117"/>
    </row>
    <row r="21" spans="1:16" x14ac:dyDescent="0.2">
      <c r="A21" s="117"/>
    </row>
    <row r="22" spans="1:16" hidden="1" x14ac:dyDescent="0.2">
      <c r="A22" s="117"/>
    </row>
    <row r="23" spans="1:16" hidden="1" x14ac:dyDescent="0.2">
      <c r="A23" s="117"/>
    </row>
    <row r="24" spans="1:16" hidden="1" x14ac:dyDescent="0.2">
      <c r="A24" s="117"/>
    </row>
    <row r="25" spans="1:16" hidden="1" x14ac:dyDescent="0.2">
      <c r="A25" s="117"/>
    </row>
    <row r="26" spans="1:16" hidden="1" x14ac:dyDescent="0.2">
      <c r="A26" s="117"/>
    </row>
    <row r="27" spans="1:16" hidden="1" x14ac:dyDescent="0.2">
      <c r="A27" s="117"/>
    </row>
    <row r="28" spans="1:16" hidden="1" x14ac:dyDescent="0.2">
      <c r="A28" s="117"/>
    </row>
    <row r="29" spans="1:16" hidden="1" x14ac:dyDescent="0.2">
      <c r="A29" s="117"/>
    </row>
    <row r="30" spans="1:16" hidden="1" x14ac:dyDescent="0.2">
      <c r="A30" s="117"/>
    </row>
    <row r="31" spans="1:16" hidden="1" x14ac:dyDescent="0.2">
      <c r="A31" s="117"/>
    </row>
    <row r="32" spans="1:16" hidden="1" x14ac:dyDescent="0.2">
      <c r="A32" s="117"/>
    </row>
    <row r="33" spans="1:1" hidden="1" x14ac:dyDescent="0.2">
      <c r="A33" s="117"/>
    </row>
    <row r="34" spans="1:1" hidden="1" x14ac:dyDescent="0.2">
      <c r="A34" s="117"/>
    </row>
    <row r="35" spans="1:1" hidden="1" x14ac:dyDescent="0.2">
      <c r="A35" s="117"/>
    </row>
    <row r="36" spans="1:1" hidden="1" x14ac:dyDescent="0.2">
      <c r="A36" s="117"/>
    </row>
    <row r="37" spans="1:1" hidden="1" x14ac:dyDescent="0.2">
      <c r="A37" s="117"/>
    </row>
    <row r="38" spans="1:1" hidden="1" x14ac:dyDescent="0.2">
      <c r="A38" s="117"/>
    </row>
    <row r="39" spans="1:1" hidden="1" x14ac:dyDescent="0.2">
      <c r="A39" s="117"/>
    </row>
    <row r="40" spans="1:1" hidden="1" x14ac:dyDescent="0.2">
      <c r="A40" s="117"/>
    </row>
    <row r="41" spans="1:1" hidden="1" x14ac:dyDescent="0.2">
      <c r="A41" s="117"/>
    </row>
    <row r="42" spans="1:1" hidden="1" x14ac:dyDescent="0.2">
      <c r="A42" s="117"/>
    </row>
    <row r="43" spans="1:1" hidden="1" x14ac:dyDescent="0.2">
      <c r="A43" s="117"/>
    </row>
    <row r="44" spans="1:1" hidden="1" x14ac:dyDescent="0.2">
      <c r="A44" s="117"/>
    </row>
    <row r="45" spans="1:1" hidden="1" x14ac:dyDescent="0.2">
      <c r="A45" s="117"/>
    </row>
    <row r="46" spans="1:1" hidden="1" x14ac:dyDescent="0.2">
      <c r="A46" s="117"/>
    </row>
    <row r="47" spans="1:1" x14ac:dyDescent="0.2">
      <c r="A47" s="117"/>
    </row>
    <row r="48" spans="1:1" x14ac:dyDescent="0.2">
      <c r="A48" s="117"/>
    </row>
    <row r="49" spans="1:1" x14ac:dyDescent="0.2">
      <c r="A49" s="117"/>
    </row>
  </sheetData>
  <mergeCells count="2">
    <mergeCell ref="A1:Q1"/>
    <mergeCell ref="A2:Q2"/>
  </mergeCells>
  <pageMargins left="1.3779527559055118" right="1.3779527559055118" top="1.1811023622047245" bottom="1.3779527559055118" header="0.51181102362204722" footer="0.51181102362204722"/>
  <pageSetup paperSize="9" scale="77" orientation="landscape" r:id="rId1"/>
  <headerFooter alignWithMargins="0"/>
  <ignoredErrors>
    <ignoredError sqref="J1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B050"/>
    <pageSetUpPr fitToPage="1"/>
  </sheetPr>
  <dimension ref="A1:P15"/>
  <sheetViews>
    <sheetView zoomScaleNormal="100" workbookViewId="0">
      <selection sqref="A1:P1"/>
    </sheetView>
  </sheetViews>
  <sheetFormatPr defaultRowHeight="12.75" x14ac:dyDescent="0.2"/>
  <cols>
    <col min="1" max="1" width="20.140625" style="1" customWidth="1"/>
    <col min="2" max="4" width="1.85546875" style="1" customWidth="1"/>
    <col min="5" max="5" width="0.140625" style="1" customWidth="1"/>
    <col min="6" max="16" width="5.7109375" style="1" customWidth="1"/>
    <col min="17" max="19" width="9.140625" style="1"/>
    <col min="20" max="37" width="0" style="1" hidden="1" customWidth="1"/>
    <col min="38" max="16384" width="9.140625" style="1"/>
  </cols>
  <sheetData>
    <row r="1" spans="1:16" s="46" customFormat="1" ht="30" customHeight="1" x14ac:dyDescent="0.2">
      <c r="A1" s="490" t="s">
        <v>226</v>
      </c>
      <c r="B1" s="490"/>
      <c r="C1" s="490"/>
      <c r="D1" s="490"/>
      <c r="E1" s="490"/>
      <c r="F1" s="490"/>
      <c r="G1" s="490"/>
      <c r="H1" s="490"/>
      <c r="I1" s="490"/>
      <c r="J1" s="490"/>
      <c r="K1" s="490"/>
      <c r="L1" s="490"/>
      <c r="M1" s="490"/>
      <c r="N1" s="490"/>
      <c r="O1" s="490"/>
      <c r="P1" s="490"/>
    </row>
    <row r="2" spans="1:16" s="46" customFormat="1" ht="30" customHeight="1" x14ac:dyDescent="0.2">
      <c r="A2" s="486" t="s">
        <v>234</v>
      </c>
      <c r="B2" s="486"/>
      <c r="C2" s="486"/>
      <c r="D2" s="486"/>
      <c r="E2" s="486"/>
      <c r="F2" s="486"/>
      <c r="G2" s="486"/>
      <c r="H2" s="486"/>
      <c r="I2" s="486"/>
      <c r="J2" s="486"/>
      <c r="K2" s="486"/>
      <c r="L2" s="486"/>
      <c r="M2" s="486"/>
      <c r="N2" s="486"/>
      <c r="O2" s="486"/>
      <c r="P2" s="486"/>
    </row>
    <row r="3" spans="1:16" hidden="1" x14ac:dyDescent="0.2"/>
    <row r="5" spans="1:16" x14ac:dyDescent="0.2">
      <c r="A5" s="17"/>
      <c r="B5" s="17"/>
      <c r="C5" s="17"/>
      <c r="D5" s="17"/>
      <c r="E5" s="17"/>
      <c r="F5" s="21">
        <v>2006</v>
      </c>
      <c r="G5" s="20">
        <v>2007</v>
      </c>
      <c r="H5" s="20">
        <v>2008</v>
      </c>
      <c r="I5" s="20">
        <v>2009</v>
      </c>
      <c r="J5" s="20">
        <v>2010</v>
      </c>
      <c r="K5" s="20">
        <v>2011</v>
      </c>
      <c r="L5" s="20">
        <v>2012</v>
      </c>
      <c r="M5" s="20">
        <v>2013</v>
      </c>
      <c r="N5" s="20">
        <v>2014</v>
      </c>
      <c r="O5" s="314" t="s">
        <v>178</v>
      </c>
      <c r="P5" s="20">
        <v>2016</v>
      </c>
    </row>
    <row r="6" spans="1:16" ht="15" customHeight="1" x14ac:dyDescent="0.2">
      <c r="A6" s="489" t="s">
        <v>263</v>
      </c>
      <c r="B6" s="489"/>
      <c r="C6" s="489"/>
      <c r="D6" s="489"/>
      <c r="E6" s="489"/>
      <c r="F6" s="489"/>
      <c r="G6" s="489"/>
      <c r="H6" s="489"/>
      <c r="I6" s="489"/>
      <c r="J6" s="489"/>
      <c r="K6" s="489"/>
      <c r="L6" s="489"/>
      <c r="M6" s="489"/>
      <c r="N6" s="489"/>
      <c r="O6" s="489"/>
      <c r="P6" s="489"/>
    </row>
    <row r="7" spans="1:16" x14ac:dyDescent="0.2">
      <c r="A7" s="33" t="s">
        <v>54</v>
      </c>
      <c r="B7" s="16"/>
      <c r="C7" s="16"/>
      <c r="D7" s="16"/>
      <c r="E7" s="16"/>
      <c r="F7" s="65">
        <v>18.899999999999999</v>
      </c>
      <c r="G7" s="66">
        <v>18</v>
      </c>
      <c r="H7" s="66">
        <v>18</v>
      </c>
      <c r="I7" s="66">
        <v>18.70891567</v>
      </c>
      <c r="J7" s="66">
        <v>18.611999999999998</v>
      </c>
      <c r="K7" s="66">
        <v>17.274999999999999</v>
      </c>
      <c r="L7" s="66">
        <v>16.774000000000001</v>
      </c>
      <c r="M7" s="66">
        <v>16.654</v>
      </c>
      <c r="N7" s="66">
        <v>15.904999999999999</v>
      </c>
      <c r="O7" s="66">
        <v>16.035</v>
      </c>
      <c r="P7" s="66">
        <v>16.204000000000001</v>
      </c>
    </row>
    <row r="8" spans="1:16" s="50" customFormat="1" ht="15" customHeight="1" x14ac:dyDescent="0.2">
      <c r="A8" s="109" t="s">
        <v>53</v>
      </c>
      <c r="B8" s="67"/>
      <c r="C8" s="67"/>
      <c r="D8" s="67"/>
      <c r="E8" s="67"/>
      <c r="F8" s="68">
        <v>128.4</v>
      </c>
      <c r="G8" s="69">
        <v>121.7</v>
      </c>
      <c r="H8" s="69">
        <v>120.9</v>
      </c>
      <c r="I8" s="69">
        <v>125.75016512000001</v>
      </c>
      <c r="J8" s="69">
        <v>126.508</v>
      </c>
      <c r="K8" s="69">
        <v>116.864</v>
      </c>
      <c r="L8" s="69">
        <v>112.96</v>
      </c>
      <c r="M8" s="69">
        <v>109.905</v>
      </c>
      <c r="N8" s="69">
        <v>106.43</v>
      </c>
      <c r="O8" s="69">
        <v>107.29600000000001</v>
      </c>
      <c r="P8" s="69">
        <v>106.55200000000001</v>
      </c>
    </row>
    <row r="9" spans="1:16" ht="15" customHeight="1" x14ac:dyDescent="0.2">
      <c r="A9" s="489" t="s">
        <v>264</v>
      </c>
      <c r="B9" s="489"/>
      <c r="C9" s="489"/>
      <c r="D9" s="489"/>
      <c r="E9" s="489"/>
      <c r="F9" s="489"/>
      <c r="G9" s="489"/>
      <c r="H9" s="489"/>
      <c r="I9" s="489"/>
      <c r="J9" s="489"/>
      <c r="K9" s="489"/>
      <c r="L9" s="489"/>
      <c r="M9" s="489"/>
      <c r="N9" s="489"/>
      <c r="O9" s="489"/>
      <c r="P9" s="489"/>
    </row>
    <row r="10" spans="1:16" x14ac:dyDescent="0.2">
      <c r="A10" s="33" t="s">
        <v>54</v>
      </c>
      <c r="B10" s="228"/>
      <c r="C10" s="228"/>
      <c r="D10" s="228"/>
      <c r="E10" s="228"/>
      <c r="F10" s="65"/>
      <c r="G10" s="66"/>
      <c r="H10" s="66"/>
      <c r="I10" s="66">
        <v>19.236999999999998</v>
      </c>
      <c r="J10" s="66">
        <v>17.338999999999999</v>
      </c>
      <c r="K10" s="66">
        <v>18.466999999999999</v>
      </c>
      <c r="L10" s="66">
        <v>17.007000000000001</v>
      </c>
      <c r="M10" s="66">
        <v>17.120999999999999</v>
      </c>
      <c r="N10" s="66">
        <v>17.454000000000001</v>
      </c>
      <c r="O10" s="66" t="s">
        <v>73</v>
      </c>
      <c r="P10" s="66">
        <v>16.748999999999999</v>
      </c>
    </row>
    <row r="11" spans="1:16" x14ac:dyDescent="0.2">
      <c r="A11" s="109" t="s">
        <v>53</v>
      </c>
      <c r="B11" s="67"/>
      <c r="C11" s="67"/>
      <c r="D11" s="67"/>
      <c r="E11" s="67"/>
      <c r="F11" s="68"/>
      <c r="G11" s="69"/>
      <c r="H11" s="69"/>
      <c r="I11" s="69">
        <v>129.30000000000001</v>
      </c>
      <c r="J11" s="69">
        <v>117.854</v>
      </c>
      <c r="K11" s="69">
        <v>124.926</v>
      </c>
      <c r="L11" s="69">
        <v>114.52800000000001</v>
      </c>
      <c r="M11" s="69">
        <v>112.986</v>
      </c>
      <c r="N11" s="69">
        <v>116.79</v>
      </c>
      <c r="O11" s="69" t="s">
        <v>73</v>
      </c>
      <c r="P11" s="69">
        <v>110.137</v>
      </c>
    </row>
    <row r="12" spans="1:16" ht="4.5" customHeight="1" x14ac:dyDescent="0.2"/>
    <row r="13" spans="1:16" ht="9.75" customHeight="1" x14ac:dyDescent="0.2">
      <c r="A13" s="274" t="s">
        <v>105</v>
      </c>
      <c r="B13" s="275"/>
      <c r="C13" s="275"/>
      <c r="D13" s="275"/>
      <c r="E13" s="275"/>
      <c r="F13" s="275"/>
      <c r="G13" s="275"/>
      <c r="H13" s="275"/>
      <c r="I13" s="341">
        <v>93.81</v>
      </c>
      <c r="J13" s="341">
        <v>114.021</v>
      </c>
      <c r="K13" s="341">
        <v>86.626999999999995</v>
      </c>
      <c r="L13" s="341">
        <v>96.561000000000007</v>
      </c>
      <c r="M13" s="341">
        <v>93.629000000000005</v>
      </c>
      <c r="N13" s="341">
        <v>81.909000000000006</v>
      </c>
      <c r="O13" s="275"/>
      <c r="P13" s="341">
        <v>93.588999999999999</v>
      </c>
    </row>
    <row r="14" spans="1:16" x14ac:dyDescent="0.2">
      <c r="A14" s="409" t="s">
        <v>262</v>
      </c>
      <c r="B14" s="2"/>
      <c r="C14" s="2"/>
      <c r="D14" s="2"/>
      <c r="E14" s="2"/>
    </row>
    <row r="15" spans="1:16" ht="24.95" customHeight="1" x14ac:dyDescent="0.2">
      <c r="A15" s="491" t="s">
        <v>242</v>
      </c>
      <c r="B15" s="491"/>
      <c r="C15" s="491"/>
      <c r="D15" s="491"/>
      <c r="E15" s="491"/>
      <c r="F15" s="491"/>
      <c r="G15" s="491"/>
      <c r="H15" s="491"/>
      <c r="I15" s="491"/>
      <c r="J15" s="491"/>
      <c r="K15" s="491"/>
      <c r="L15" s="491"/>
      <c r="M15" s="491"/>
      <c r="N15" s="491"/>
      <c r="O15" s="491"/>
      <c r="P15" s="491"/>
    </row>
  </sheetData>
  <mergeCells count="5">
    <mergeCell ref="A6:P6"/>
    <mergeCell ref="A9:P9"/>
    <mergeCell ref="A1:P1"/>
    <mergeCell ref="A2:P2"/>
    <mergeCell ref="A15:P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00B050"/>
    <pageSetUpPr fitToPage="1"/>
  </sheetPr>
  <dimension ref="A1:H23"/>
  <sheetViews>
    <sheetView zoomScaleNormal="100" workbookViewId="0">
      <selection sqref="A1:H1"/>
    </sheetView>
  </sheetViews>
  <sheetFormatPr defaultRowHeight="12.75" x14ac:dyDescent="0.2"/>
  <cols>
    <col min="1" max="16384" width="9.140625" style="1"/>
  </cols>
  <sheetData>
    <row r="1" spans="1:8" s="46" customFormat="1" ht="30" customHeight="1" x14ac:dyDescent="0.2">
      <c r="A1" s="490" t="s">
        <v>110</v>
      </c>
      <c r="B1" s="490"/>
      <c r="C1" s="490"/>
      <c r="D1" s="490"/>
      <c r="E1" s="490"/>
      <c r="F1" s="490"/>
      <c r="G1" s="490"/>
      <c r="H1" s="490"/>
    </row>
    <row r="2" spans="1:8" s="46" customFormat="1" ht="29.25" customHeight="1" x14ac:dyDescent="0.2">
      <c r="A2" s="486" t="s">
        <v>235</v>
      </c>
      <c r="B2" s="486"/>
      <c r="C2" s="486"/>
      <c r="D2" s="486"/>
      <c r="E2" s="486"/>
      <c r="F2" s="486"/>
      <c r="G2" s="486"/>
      <c r="H2" s="486"/>
    </row>
    <row r="3" spans="1:8" x14ac:dyDescent="0.2">
      <c r="A3" s="6"/>
    </row>
    <row r="4" spans="1:8" x14ac:dyDescent="0.2">
      <c r="A4" s="6"/>
    </row>
    <row r="5" spans="1:8" x14ac:dyDescent="0.2">
      <c r="A5" s="6"/>
    </row>
    <row r="6" spans="1:8" x14ac:dyDescent="0.2">
      <c r="A6" s="6"/>
      <c r="B6" s="3"/>
    </row>
    <row r="7" spans="1:8" x14ac:dyDescent="0.2">
      <c r="A7" s="6"/>
    </row>
    <row r="8" spans="1:8" x14ac:dyDescent="0.2">
      <c r="A8" s="6"/>
    </row>
    <row r="9" spans="1:8" x14ac:dyDescent="0.2">
      <c r="A9" s="6"/>
    </row>
    <row r="10" spans="1:8" x14ac:dyDescent="0.2">
      <c r="A10" s="6"/>
    </row>
    <row r="11" spans="1:8" x14ac:dyDescent="0.2">
      <c r="A11" s="6"/>
    </row>
    <row r="12" spans="1:8" x14ac:dyDescent="0.2">
      <c r="A12" s="6"/>
    </row>
    <row r="13" spans="1:8" x14ac:dyDescent="0.2">
      <c r="A13" s="6"/>
    </row>
    <row r="14" spans="1:8" x14ac:dyDescent="0.2">
      <c r="A14" s="6"/>
    </row>
    <row r="15" spans="1:8" x14ac:dyDescent="0.2">
      <c r="A15" s="6"/>
    </row>
    <row r="16" spans="1:8"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sheetData>
  <mergeCells count="2">
    <mergeCell ref="A1:H1"/>
    <mergeCell ref="A2:H2"/>
  </mergeCells>
  <phoneticPr fontId="21"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00B050"/>
    <pageSetUpPr fitToPage="1"/>
  </sheetPr>
  <dimension ref="A1:I23"/>
  <sheetViews>
    <sheetView zoomScaleNormal="100" workbookViewId="0">
      <selection sqref="A1:I1"/>
    </sheetView>
  </sheetViews>
  <sheetFormatPr defaultRowHeight="12.75" x14ac:dyDescent="0.2"/>
  <cols>
    <col min="1" max="16384" width="9.140625" style="1"/>
  </cols>
  <sheetData>
    <row r="1" spans="1:9" s="46" customFormat="1" ht="30" customHeight="1" x14ac:dyDescent="0.2">
      <c r="A1" s="490" t="s">
        <v>276</v>
      </c>
      <c r="B1" s="490"/>
      <c r="C1" s="490"/>
      <c r="D1" s="490"/>
      <c r="E1" s="490"/>
      <c r="F1" s="490"/>
      <c r="G1" s="490"/>
      <c r="H1" s="490"/>
      <c r="I1" s="490"/>
    </row>
    <row r="2" spans="1:9" s="46" customFormat="1" ht="30" customHeight="1" x14ac:dyDescent="0.2">
      <c r="A2" s="486" t="s">
        <v>277</v>
      </c>
      <c r="B2" s="486"/>
      <c r="C2" s="486"/>
      <c r="D2" s="486"/>
      <c r="E2" s="486"/>
      <c r="F2" s="486"/>
      <c r="G2" s="486"/>
      <c r="H2" s="486"/>
      <c r="I2" s="437"/>
    </row>
    <row r="3" spans="1:9" x14ac:dyDescent="0.2">
      <c r="A3" s="6"/>
    </row>
    <row r="4" spans="1:9" x14ac:dyDescent="0.2">
      <c r="A4" s="6"/>
    </row>
    <row r="5" spans="1:9" x14ac:dyDescent="0.2">
      <c r="A5" s="6"/>
    </row>
    <row r="6" spans="1:9" x14ac:dyDescent="0.2">
      <c r="A6" s="6"/>
    </row>
    <row r="7" spans="1:9" x14ac:dyDescent="0.2">
      <c r="A7" s="6"/>
    </row>
    <row r="8" spans="1:9" x14ac:dyDescent="0.2">
      <c r="A8" s="6"/>
    </row>
    <row r="9" spans="1:9" x14ac:dyDescent="0.2">
      <c r="A9" s="6"/>
    </row>
    <row r="10" spans="1:9" x14ac:dyDescent="0.2">
      <c r="A10" s="6"/>
    </row>
    <row r="11" spans="1:9" x14ac:dyDescent="0.2">
      <c r="A11" s="6"/>
    </row>
    <row r="12" spans="1:9" x14ac:dyDescent="0.2">
      <c r="A12" s="6"/>
    </row>
    <row r="13" spans="1:9" x14ac:dyDescent="0.2">
      <c r="A13" s="6"/>
    </row>
    <row r="14" spans="1:9" x14ac:dyDescent="0.2">
      <c r="A14" s="6"/>
    </row>
    <row r="15" spans="1:9" x14ac:dyDescent="0.2">
      <c r="A15" s="6"/>
    </row>
    <row r="16" spans="1:9"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sheetData>
  <mergeCells count="2">
    <mergeCell ref="A1:I1"/>
    <mergeCell ref="A2:H2"/>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67</vt:i4>
      </vt:variant>
    </vt:vector>
  </HeadingPairs>
  <TitlesOfParts>
    <vt:vector size="117" baseType="lpstr">
      <vt:lpstr>Titelsida</vt:lpstr>
      <vt:lpstr>Tabellförteckning</vt:lpstr>
      <vt:lpstr>T2.1</vt:lpstr>
      <vt:lpstr>T2.2</vt:lpstr>
      <vt:lpstr>F2.1</vt:lpstr>
      <vt:lpstr>F2.1_Underlag</vt:lpstr>
      <vt:lpstr>T2.3</vt:lpstr>
      <vt:lpstr>F2.2</vt:lpstr>
      <vt:lpstr>F2.3</vt:lpstr>
      <vt:lpstr>F2.2_3_Underlag</vt:lpstr>
      <vt:lpstr>T2.4</vt:lpstr>
      <vt:lpstr>F2.4</vt:lpstr>
      <vt:lpstr>F2.4_underlag</vt:lpstr>
      <vt:lpstr>T2.5</vt:lpstr>
      <vt:lpstr>T2.6</vt:lpstr>
      <vt:lpstr>T2.7</vt:lpstr>
      <vt:lpstr>T2.8</vt:lpstr>
      <vt:lpstr>T2.9</vt:lpstr>
      <vt:lpstr>T2.10</vt:lpstr>
      <vt:lpstr>T2.11</vt:lpstr>
      <vt:lpstr>T2.12</vt:lpstr>
      <vt:lpstr>Extra tabeller --&gt;</vt:lpstr>
      <vt:lpstr>T2.13</vt:lpstr>
      <vt:lpstr>T2.14</vt:lpstr>
      <vt:lpstr>T2.15</vt:lpstr>
      <vt:lpstr>T2.16</vt:lpstr>
      <vt:lpstr>T2.17</vt:lpstr>
      <vt:lpstr>T2.18</vt:lpstr>
      <vt:lpstr>T2.19</vt:lpstr>
      <vt:lpstr>T2.20</vt:lpstr>
      <vt:lpstr>T2.21</vt:lpstr>
      <vt:lpstr>Tabellbilaga --&gt;</vt:lpstr>
      <vt:lpstr>Area, antal--&gt;</vt:lpstr>
      <vt:lpstr>T3.1</vt:lpstr>
      <vt:lpstr>T3.2</vt:lpstr>
      <vt:lpstr>T3.3</vt:lpstr>
      <vt:lpstr>T3.4</vt:lpstr>
      <vt:lpstr>Energianvändning per m2--&gt;</vt:lpstr>
      <vt:lpstr>T3.5</vt:lpstr>
      <vt:lpstr>T3.6</vt:lpstr>
      <vt:lpstr>T3.7</vt:lpstr>
      <vt:lpstr>T3.8</vt:lpstr>
      <vt:lpstr>T3.9</vt:lpstr>
      <vt:lpstr>T3.10</vt:lpstr>
      <vt:lpstr>Total energianvändning--&gt;</vt:lpstr>
      <vt:lpstr>T3.11</vt:lpstr>
      <vt:lpstr>T3.12</vt:lpstr>
      <vt:lpstr>T3.13</vt:lpstr>
      <vt:lpstr>Övrigt--&gt;</vt:lpstr>
      <vt:lpstr>T3.14</vt:lpstr>
      <vt:lpstr>T3.11!_Ref227554292</vt:lpstr>
      <vt:lpstr>T3.2!_Ref227554624</vt:lpstr>
      <vt:lpstr>F2.1!_Ref334018268</vt:lpstr>
      <vt:lpstr>T2.10!_Toc171921179</vt:lpstr>
      <vt:lpstr>T3.3!_Toc18998420</vt:lpstr>
      <vt:lpstr>T3.1!_Toc240770410</vt:lpstr>
      <vt:lpstr>T3.3!_Toc240770417</vt:lpstr>
      <vt:lpstr>T3.13!_Toc240770441</vt:lpstr>
      <vt:lpstr>T3.14!_Toc240770444</vt:lpstr>
      <vt:lpstr>T3.1!_Toc240770518</vt:lpstr>
      <vt:lpstr>T3.2!_Toc240770520</vt:lpstr>
      <vt:lpstr>T3.11!_Toc240770539</vt:lpstr>
      <vt:lpstr>T3.13!_Toc240770549</vt:lpstr>
      <vt:lpstr>T3.14!_Toc240770552</vt:lpstr>
      <vt:lpstr>T3.2!_Toc265056647</vt:lpstr>
      <vt:lpstr>T3.3!_Toc265056652</vt:lpstr>
      <vt:lpstr>T3.8!_Toc265056662</vt:lpstr>
      <vt:lpstr>T3.14!_Toc265056679</vt:lpstr>
      <vt:lpstr>T3.1!_Toc265056683</vt:lpstr>
      <vt:lpstr>T3.2!_Toc265056685</vt:lpstr>
      <vt:lpstr>T3.7!_Toc265056698</vt:lpstr>
      <vt:lpstr>T3.8!_Toc265056700</vt:lpstr>
      <vt:lpstr>T3.10!_Toc265056702</vt:lpstr>
      <vt:lpstr>T3.5!_Toc265056703</vt:lpstr>
      <vt:lpstr>T3.11!_Toc265056704</vt:lpstr>
      <vt:lpstr>T3.13!_Toc265056714</vt:lpstr>
      <vt:lpstr>T3.14!_Toc265056717</vt:lpstr>
      <vt:lpstr>T3.4!_Toc367877402</vt:lpstr>
      <vt:lpstr>T3.4!_Toc367887749</vt:lpstr>
      <vt:lpstr>T3.10!_Toc494869941</vt:lpstr>
      <vt:lpstr>T3.6!_Toc494869941</vt:lpstr>
      <vt:lpstr>T3.7!_Toc494869941</vt:lpstr>
      <vt:lpstr>T3.8!_Toc494869941</vt:lpstr>
      <vt:lpstr>T3.10!_Toc525550672</vt:lpstr>
      <vt:lpstr>T3.6!_Toc525550672</vt:lpstr>
      <vt:lpstr>T3.7!_Toc525550672</vt:lpstr>
      <vt:lpstr>T3.8!_Toc525550672</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T3.1!tabellbilaga_hus_anv_byggår</vt:lpstr>
      <vt:lpstr>T3.2!tabellbilaga_NUTS_1</vt:lpstr>
      <vt:lpstr>T3.13!tabellbilaga_tot_bio</vt:lpstr>
      <vt:lpstr>T3.11!Total_energianvändning_bilaga</vt:lpstr>
      <vt:lpstr>F2.1!Utskriftsområde</vt:lpstr>
      <vt:lpstr>T2.1!Utskriftsområde</vt:lpstr>
      <vt:lpstr>T2.12!Utskriftsområde</vt:lpstr>
      <vt:lpstr>T2.17!Utskriftsområde</vt:lpstr>
      <vt:lpstr>T2.2!Utskriftsområde</vt:lpstr>
      <vt:lpstr>T2.5!Utskriftsområde</vt:lpstr>
      <vt:lpstr>T3.1!Utskriftsområde</vt:lpstr>
      <vt:lpstr>T3.10!Utskriftsområde</vt:lpstr>
      <vt:lpstr>T3.13!Utskriftsområde</vt:lpstr>
      <vt:lpstr>T3.14!Utskriftsområde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Charlotta Danielsson</cp:lastModifiedBy>
  <cp:lastPrinted>2017-09-18T09:32:58Z</cp:lastPrinted>
  <dcterms:created xsi:type="dcterms:W3CDTF">2010-06-21T11:30:29Z</dcterms:created>
  <dcterms:modified xsi:type="dcterms:W3CDTF">2017-09-27T08:32:14Z</dcterms:modified>
</cp:coreProperties>
</file>