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a\Desktop\"/>
    </mc:Choice>
  </mc:AlternateContent>
  <bookViews>
    <workbookView xWindow="120" yWindow="165" windowWidth="22350" windowHeight="10365"/>
  </bookViews>
  <sheets>
    <sheet name="Blad1" sheetId="1" r:id="rId1"/>
    <sheet name="2018" sheetId="12" r:id="rId2"/>
    <sheet name="2017" sheetId="11" r:id="rId3"/>
    <sheet name="2016" sheetId="10" r:id="rId4"/>
    <sheet name="2015" sheetId="9" r:id="rId5"/>
    <sheet name="2014" sheetId="8" r:id="rId6"/>
    <sheet name="2013" sheetId="7" r:id="rId7"/>
    <sheet name="2012" sheetId="6" r:id="rId8"/>
    <sheet name="2011" sheetId="5" r:id="rId9"/>
    <sheet name="2010" sheetId="4" r:id="rId10"/>
    <sheet name="2009" sheetId="2" r:id="rId11"/>
  </sheets>
  <calcPr calcId="171027"/>
</workbook>
</file>

<file path=xl/calcChain.xml><?xml version="1.0" encoding="utf-8"?>
<calcChain xmlns="http://schemas.openxmlformats.org/spreadsheetml/2006/main">
  <c r="J28" i="1" l="1"/>
  <c r="L7" i="1"/>
  <c r="O177" i="1"/>
  <c r="O180" i="1"/>
  <c r="P180" i="1"/>
  <c r="Q180" i="1"/>
  <c r="R180" i="1"/>
  <c r="S180" i="1"/>
  <c r="P159" i="1"/>
  <c r="Q159" i="1"/>
  <c r="R159" i="1"/>
  <c r="S159" i="1"/>
  <c r="P160" i="1"/>
  <c r="Q160" i="1"/>
  <c r="R160" i="1"/>
  <c r="S160" i="1"/>
  <c r="P161" i="1"/>
  <c r="Q161" i="1"/>
  <c r="R161" i="1"/>
  <c r="S161" i="1"/>
  <c r="P162" i="1"/>
  <c r="Q162" i="1"/>
  <c r="R162" i="1"/>
  <c r="S162" i="1"/>
  <c r="P163" i="1"/>
  <c r="Q163" i="1"/>
  <c r="R163" i="1"/>
  <c r="S163" i="1"/>
  <c r="P164" i="1"/>
  <c r="Q164" i="1"/>
  <c r="R164" i="1"/>
  <c r="S164" i="1"/>
  <c r="P165" i="1"/>
  <c r="Q165" i="1"/>
  <c r="R165" i="1"/>
  <c r="S165" i="1"/>
  <c r="P166" i="1"/>
  <c r="Q166" i="1"/>
  <c r="R166" i="1"/>
  <c r="S166" i="1"/>
  <c r="P167" i="1"/>
  <c r="Q167" i="1"/>
  <c r="R167" i="1"/>
  <c r="S167" i="1"/>
  <c r="P168" i="1"/>
  <c r="Q168" i="1"/>
  <c r="R168" i="1"/>
  <c r="S168" i="1"/>
  <c r="P169" i="1"/>
  <c r="Q169" i="1"/>
  <c r="R169" i="1"/>
  <c r="S169" i="1"/>
  <c r="P170" i="1"/>
  <c r="Q170" i="1"/>
  <c r="R170" i="1"/>
  <c r="S170" i="1"/>
  <c r="P171" i="1"/>
  <c r="Q171" i="1"/>
  <c r="R171" i="1"/>
  <c r="S171" i="1"/>
  <c r="P172" i="1"/>
  <c r="Q172" i="1"/>
  <c r="R172" i="1"/>
  <c r="S172" i="1"/>
  <c r="P173" i="1"/>
  <c r="Q173" i="1"/>
  <c r="R173" i="1"/>
  <c r="S173" i="1"/>
  <c r="P174" i="1"/>
  <c r="Q174" i="1"/>
  <c r="R174" i="1"/>
  <c r="S174" i="1"/>
  <c r="P175" i="1"/>
  <c r="Q175" i="1"/>
  <c r="R175" i="1"/>
  <c r="S175" i="1"/>
  <c r="P176" i="1"/>
  <c r="Q176" i="1"/>
  <c r="R176" i="1"/>
  <c r="S176" i="1"/>
  <c r="P177" i="1"/>
  <c r="Q177" i="1"/>
  <c r="R177" i="1"/>
  <c r="S177" i="1"/>
  <c r="P178" i="1"/>
  <c r="Q178" i="1"/>
  <c r="R178" i="1"/>
  <c r="S178" i="1"/>
  <c r="P179" i="1"/>
  <c r="Q179" i="1"/>
  <c r="R179" i="1"/>
  <c r="S17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8" i="1"/>
  <c r="O179" i="1"/>
  <c r="O159" i="1"/>
  <c r="B158" i="1"/>
  <c r="F32" i="12"/>
  <c r="E32" i="12"/>
  <c r="D32" i="12"/>
  <c r="C32" i="12"/>
  <c r="B32" i="12"/>
  <c r="L28" i="1" l="1"/>
  <c r="I28" i="1"/>
  <c r="H28" i="1"/>
  <c r="G28" i="1"/>
  <c r="F28" i="1"/>
  <c r="E28" i="1"/>
  <c r="B28" i="1"/>
  <c r="C28" i="1"/>
  <c r="D28" i="1"/>
  <c r="N28" i="1" l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C158" i="1" l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48" i="1"/>
  <c r="F32" i="11"/>
  <c r="F179" i="1" s="1"/>
  <c r="E32" i="11"/>
  <c r="E179" i="1" s="1"/>
  <c r="D32" i="11"/>
  <c r="D179" i="1" s="1"/>
  <c r="C32" i="11"/>
  <c r="C179" i="1" s="1"/>
  <c r="B32" i="11"/>
  <c r="B179" i="1" s="1"/>
  <c r="F32" i="10" l="1"/>
  <c r="Q128" i="1" l="1"/>
  <c r="D128" i="1"/>
  <c r="C128" i="1"/>
  <c r="P128" i="1"/>
  <c r="R128" i="1"/>
  <c r="S128" i="1"/>
  <c r="P129" i="1"/>
  <c r="Q129" i="1"/>
  <c r="R129" i="1"/>
  <c r="S129" i="1"/>
  <c r="P130" i="1"/>
  <c r="Q130" i="1"/>
  <c r="R130" i="1"/>
  <c r="S130" i="1"/>
  <c r="P131" i="1"/>
  <c r="Q131" i="1"/>
  <c r="R131" i="1"/>
  <c r="S131" i="1"/>
  <c r="P132" i="1"/>
  <c r="Q132" i="1"/>
  <c r="R132" i="1"/>
  <c r="S132" i="1"/>
  <c r="P133" i="1"/>
  <c r="Q133" i="1"/>
  <c r="R133" i="1"/>
  <c r="S133" i="1"/>
  <c r="P134" i="1"/>
  <c r="Q134" i="1"/>
  <c r="R134" i="1"/>
  <c r="S134" i="1"/>
  <c r="P135" i="1"/>
  <c r="Q135" i="1"/>
  <c r="R135" i="1"/>
  <c r="S135" i="1"/>
  <c r="P136" i="1"/>
  <c r="Q136" i="1"/>
  <c r="R136" i="1"/>
  <c r="S136" i="1"/>
  <c r="P137" i="1"/>
  <c r="Q137" i="1"/>
  <c r="R137" i="1"/>
  <c r="S137" i="1"/>
  <c r="P138" i="1"/>
  <c r="Q138" i="1"/>
  <c r="R138" i="1"/>
  <c r="S138" i="1"/>
  <c r="P139" i="1"/>
  <c r="Q139" i="1"/>
  <c r="R139" i="1"/>
  <c r="S139" i="1"/>
  <c r="P140" i="1"/>
  <c r="Q140" i="1"/>
  <c r="R140" i="1"/>
  <c r="S140" i="1"/>
  <c r="P141" i="1"/>
  <c r="Q141" i="1"/>
  <c r="R141" i="1"/>
  <c r="S141" i="1"/>
  <c r="P142" i="1"/>
  <c r="Q142" i="1"/>
  <c r="R142" i="1"/>
  <c r="S142" i="1"/>
  <c r="P143" i="1"/>
  <c r="Q143" i="1"/>
  <c r="R143" i="1"/>
  <c r="S143" i="1"/>
  <c r="P144" i="1"/>
  <c r="Q144" i="1"/>
  <c r="R144" i="1"/>
  <c r="S144" i="1"/>
  <c r="P145" i="1"/>
  <c r="Q145" i="1"/>
  <c r="R145" i="1"/>
  <c r="S145" i="1"/>
  <c r="P146" i="1"/>
  <c r="Q146" i="1"/>
  <c r="R146" i="1"/>
  <c r="S146" i="1"/>
  <c r="P147" i="1"/>
  <c r="Q147" i="1"/>
  <c r="R147" i="1"/>
  <c r="S147" i="1"/>
  <c r="P148" i="1"/>
  <c r="Q148" i="1"/>
  <c r="R148" i="1"/>
  <c r="S14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28" i="1"/>
  <c r="C32" i="10"/>
  <c r="D32" i="10"/>
  <c r="E32" i="10"/>
  <c r="B32" i="10"/>
  <c r="R149" i="1" l="1"/>
  <c r="E32" i="9"/>
  <c r="D137" i="1" l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28" i="1"/>
  <c r="B32" i="9"/>
  <c r="C32" i="9"/>
  <c r="D32" i="9"/>
  <c r="F32" i="9"/>
  <c r="S149" i="1" l="1"/>
  <c r="O149" i="1"/>
  <c r="Q149" i="1"/>
  <c r="P149" i="1"/>
  <c r="P115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98" i="1"/>
  <c r="B98" i="1"/>
  <c r="F32" i="8"/>
  <c r="F149" i="1" s="1"/>
  <c r="E32" i="8"/>
  <c r="E149" i="1" s="1"/>
  <c r="D32" i="8"/>
  <c r="D149" i="1" s="1"/>
  <c r="C32" i="8"/>
  <c r="B32" i="8"/>
  <c r="C149" i="1" l="1"/>
  <c r="B149" i="1"/>
  <c r="O69" i="1"/>
  <c r="P69" i="1"/>
  <c r="Q69" i="1"/>
  <c r="R69" i="1"/>
  <c r="S69" i="1"/>
  <c r="O70" i="1"/>
  <c r="P70" i="1"/>
  <c r="Q70" i="1"/>
  <c r="R70" i="1"/>
  <c r="S70" i="1"/>
  <c r="O71" i="1"/>
  <c r="P71" i="1"/>
  <c r="Q71" i="1"/>
  <c r="R71" i="1"/>
  <c r="S71" i="1"/>
  <c r="O72" i="1"/>
  <c r="P72" i="1"/>
  <c r="Q72" i="1"/>
  <c r="R72" i="1"/>
  <c r="S72" i="1"/>
  <c r="O73" i="1"/>
  <c r="P73" i="1"/>
  <c r="Q73" i="1"/>
  <c r="R73" i="1"/>
  <c r="S73" i="1"/>
  <c r="O74" i="1"/>
  <c r="P74" i="1"/>
  <c r="Q74" i="1"/>
  <c r="R74" i="1"/>
  <c r="S74" i="1"/>
  <c r="O75" i="1"/>
  <c r="P75" i="1"/>
  <c r="Q75" i="1"/>
  <c r="R75" i="1"/>
  <c r="S75" i="1"/>
  <c r="O76" i="1"/>
  <c r="P76" i="1"/>
  <c r="Q76" i="1"/>
  <c r="R76" i="1"/>
  <c r="S76" i="1"/>
  <c r="O77" i="1"/>
  <c r="P77" i="1"/>
  <c r="Q77" i="1"/>
  <c r="R77" i="1"/>
  <c r="S77" i="1"/>
  <c r="O78" i="1"/>
  <c r="P78" i="1"/>
  <c r="Q78" i="1"/>
  <c r="R78" i="1"/>
  <c r="S78" i="1"/>
  <c r="O79" i="1"/>
  <c r="P79" i="1"/>
  <c r="Q79" i="1"/>
  <c r="R79" i="1"/>
  <c r="S79" i="1"/>
  <c r="O80" i="1"/>
  <c r="P80" i="1"/>
  <c r="Q80" i="1"/>
  <c r="R80" i="1"/>
  <c r="S80" i="1"/>
  <c r="O81" i="1"/>
  <c r="P81" i="1"/>
  <c r="Q81" i="1"/>
  <c r="R81" i="1"/>
  <c r="S81" i="1"/>
  <c r="O82" i="1"/>
  <c r="P82" i="1"/>
  <c r="Q82" i="1"/>
  <c r="R82" i="1"/>
  <c r="S82" i="1"/>
  <c r="O83" i="1"/>
  <c r="P83" i="1"/>
  <c r="Q83" i="1"/>
  <c r="R83" i="1"/>
  <c r="S83" i="1"/>
  <c r="O84" i="1"/>
  <c r="P84" i="1"/>
  <c r="Q84" i="1"/>
  <c r="R84" i="1"/>
  <c r="S84" i="1"/>
  <c r="O85" i="1"/>
  <c r="P85" i="1"/>
  <c r="Q85" i="1"/>
  <c r="R85" i="1"/>
  <c r="S85" i="1"/>
  <c r="O86" i="1"/>
  <c r="P86" i="1"/>
  <c r="Q86" i="1"/>
  <c r="R86" i="1"/>
  <c r="S86" i="1"/>
  <c r="O87" i="1"/>
  <c r="P87" i="1"/>
  <c r="Q87" i="1"/>
  <c r="R87" i="1"/>
  <c r="S87" i="1"/>
  <c r="O88" i="1"/>
  <c r="P88" i="1"/>
  <c r="Q88" i="1"/>
  <c r="R88" i="1"/>
  <c r="S88" i="1"/>
  <c r="P68" i="1"/>
  <c r="Q68" i="1"/>
  <c r="R68" i="1"/>
  <c r="S68" i="1"/>
  <c r="O6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C38" i="1"/>
  <c r="D38" i="1"/>
  <c r="E38" i="1"/>
  <c r="F38" i="1"/>
  <c r="B3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C98" i="1"/>
  <c r="D98" i="1"/>
  <c r="E98" i="1"/>
  <c r="F9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C68" i="1"/>
  <c r="D68" i="1"/>
  <c r="E68" i="1"/>
  <c r="F68" i="1"/>
  <c r="B68" i="1"/>
  <c r="P38" i="1"/>
  <c r="O39" i="1"/>
  <c r="P39" i="1"/>
  <c r="Q39" i="1"/>
  <c r="R39" i="1"/>
  <c r="S39" i="1"/>
  <c r="O40" i="1"/>
  <c r="P40" i="1"/>
  <c r="Q40" i="1"/>
  <c r="R40" i="1"/>
  <c r="S40" i="1"/>
  <c r="O41" i="1"/>
  <c r="P41" i="1"/>
  <c r="Q41" i="1"/>
  <c r="R41" i="1"/>
  <c r="S41" i="1"/>
  <c r="O42" i="1"/>
  <c r="P42" i="1"/>
  <c r="Q42" i="1"/>
  <c r="R42" i="1"/>
  <c r="S42" i="1"/>
  <c r="O43" i="1"/>
  <c r="P43" i="1"/>
  <c r="Q43" i="1"/>
  <c r="R43" i="1"/>
  <c r="S43" i="1"/>
  <c r="O44" i="1"/>
  <c r="P44" i="1"/>
  <c r="Q44" i="1"/>
  <c r="R44" i="1"/>
  <c r="S44" i="1"/>
  <c r="O45" i="1"/>
  <c r="P45" i="1"/>
  <c r="Q45" i="1"/>
  <c r="R45" i="1"/>
  <c r="S45" i="1"/>
  <c r="O46" i="1"/>
  <c r="P46" i="1"/>
  <c r="Q46" i="1"/>
  <c r="R46" i="1"/>
  <c r="S46" i="1"/>
  <c r="O47" i="1"/>
  <c r="P47" i="1"/>
  <c r="Q47" i="1"/>
  <c r="R47" i="1"/>
  <c r="S47" i="1"/>
  <c r="O48" i="1"/>
  <c r="P48" i="1"/>
  <c r="Q48" i="1"/>
  <c r="R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8" i="1"/>
  <c r="P58" i="1"/>
  <c r="Q58" i="1"/>
  <c r="R58" i="1"/>
  <c r="S58" i="1"/>
  <c r="Q38" i="1"/>
  <c r="R38" i="1"/>
  <c r="S38" i="1"/>
  <c r="O38" i="1"/>
  <c r="F32" i="7"/>
  <c r="E32" i="7"/>
  <c r="R119" i="1" s="1"/>
  <c r="D32" i="7"/>
  <c r="Q119" i="1" s="1"/>
  <c r="C32" i="7"/>
  <c r="B32" i="7"/>
  <c r="F32" i="6"/>
  <c r="S89" i="1" s="1"/>
  <c r="E32" i="6"/>
  <c r="R89" i="1" s="1"/>
  <c r="D32" i="6"/>
  <c r="Q89" i="1" s="1"/>
  <c r="C32" i="6"/>
  <c r="P89" i="1" s="1"/>
  <c r="B32" i="6"/>
  <c r="O89" i="1" s="1"/>
  <c r="F32" i="5"/>
  <c r="F89" i="1" s="1"/>
  <c r="E32" i="5"/>
  <c r="E89" i="1" s="1"/>
  <c r="D32" i="5"/>
  <c r="D89" i="1" s="1"/>
  <c r="C32" i="5"/>
  <c r="C89" i="1" s="1"/>
  <c r="B32" i="5"/>
  <c r="B89" i="1" s="1"/>
  <c r="F32" i="4"/>
  <c r="S59" i="1" s="1"/>
  <c r="E32" i="4"/>
  <c r="R59" i="1" s="1"/>
  <c r="D32" i="4"/>
  <c r="Q59" i="1" s="1"/>
  <c r="C32" i="4"/>
  <c r="P59" i="1" s="1"/>
  <c r="B32" i="4"/>
  <c r="O59" i="1" s="1"/>
  <c r="C32" i="2"/>
  <c r="C59" i="1" s="1"/>
  <c r="D32" i="2"/>
  <c r="D59" i="1" s="1"/>
  <c r="E32" i="2"/>
  <c r="E59" i="1" s="1"/>
  <c r="F32" i="2"/>
  <c r="F59" i="1" s="1"/>
  <c r="B32" i="2"/>
  <c r="B59" i="1" s="1"/>
  <c r="B119" i="1" l="1"/>
  <c r="F119" i="1"/>
  <c r="C119" i="1"/>
  <c r="S119" i="1"/>
  <c r="D119" i="1"/>
  <c r="P119" i="1"/>
  <c r="E119" i="1"/>
  <c r="O119" i="1"/>
</calcChain>
</file>

<file path=xl/sharedStrings.xml><?xml version="1.0" encoding="utf-8"?>
<sst xmlns="http://schemas.openxmlformats.org/spreadsheetml/2006/main" count="617" uniqueCount="43">
  <si>
    <t>LÄN</t>
  </si>
  <si>
    <t>TOTALT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</si>
  <si>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</si>
  <si>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</si>
  <si>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</si>
  <si>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</si>
  <si>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</si>
  <si>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</si>
  <si>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</si>
  <si>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</si>
  <si>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</si>
  <si>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</si>
  <si>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</si>
  <si>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</si>
  <si>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</si>
  <si>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</si>
  <si>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</si>
  <si>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</si>
  <si>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</si>
  <si>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</si>
  <si>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</si>
  <si>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</si>
  <si>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</si>
  <si>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Totalt</t>
  </si>
  <si>
    <t>Antal inkomna ansökningar</t>
  </si>
  <si>
    <t>Beviljade ansökningar</t>
  </si>
  <si>
    <t>Beviljat belopp</t>
  </si>
  <si>
    <t>Utbetalade ansökningar</t>
  </si>
  <si>
    <t>Utbetalat belopp</t>
  </si>
  <si>
    <t>Stöd för installation av solceller</t>
  </si>
  <si>
    <t>År</t>
  </si>
  <si>
    <t>2009-2010</t>
  </si>
  <si>
    <t>2009-2011</t>
  </si>
  <si>
    <t>2009-2012</t>
  </si>
  <si>
    <t>2009-2013</t>
  </si>
  <si>
    <t>2009-2014</t>
  </si>
  <si>
    <t>2009-2015</t>
  </si>
  <si>
    <t>2009-2016</t>
  </si>
  <si>
    <t>2009-2017</t>
  </si>
  <si>
    <t>Fördelade medel per år och län under perioden 2009-2017</t>
  </si>
  <si>
    <t>Beviljat belopp t om januari 2018</t>
  </si>
  <si>
    <t>Inkomna ansökningar, beviljade ansökningar, beviljat belopp samt utbetalade ansökningar och belopp per år 2009-2018</t>
  </si>
  <si>
    <t>Sammanfattning/översikt över stöd till solceller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</si>
</sst>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_-* #,##0\ &quot;kr&quot;_-;\-* #,##0\ &quot;kr&quot;_-;_-* &quot;-&quot;??\ &quot;kr&quot;_-;_-@_-"/>
    <numFmt numFmtId="166" formatCode="_-* #,##0\ _k_r_-;\-* #,##0\ _k_r_-;_-* &quot;-&quot;??\ _k_r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ndale W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ont="1" applyAlignment="1"/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/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/>
    <xf numFmtId="0" fontId="0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165" fontId="0" fillId="0" borderId="0" xfId="0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vertical="top" wrapText="1"/>
    </xf>
    <xf numFmtId="164" fontId="2" fillId="0" borderId="0" xfId="0" applyNumberFormat="1" applyFont="1"/>
    <xf numFmtId="0" fontId="2" fillId="0" borderId="0" xfId="0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/>
    <xf numFmtId="164" fontId="2" fillId="0" borderId="0" xfId="0" applyNumberFormat="1" applyFont="1" applyBorder="1" applyAlignment="1"/>
    <xf numFmtId="49" fontId="2" fillId="0" borderId="0" xfId="0" applyNumberFormat="1" applyFont="1" applyBorder="1" applyAlignment="1"/>
    <xf numFmtId="0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166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1" applyNumberFormat="1" applyFont="1"/>
    <xf numFmtId="165" fontId="2" fillId="0" borderId="0" xfId="1" applyNumberFormat="1" applyFont="1"/>
    <xf numFmtId="164" fontId="0" fillId="0" borderId="0" xfId="0" applyNumberFormat="1" applyFont="1" applyFill="1" applyBorder="1" applyAlignment="1">
      <alignment wrapText="1"/>
    </xf>
    <xf numFmtId="166" fontId="1" fillId="0" borderId="0" xfId="2" applyNumberFormat="1" applyFont="1" applyAlignment="1">
      <alignment horizontal="right" vertical="center"/>
    </xf>
    <xf numFmtId="165" fontId="1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wrapText="1"/>
    </xf>
    <xf numFmtId="165" fontId="2" fillId="0" borderId="0" xfId="1" applyNumberFormat="1" applyFont="1" applyAlignment="1">
      <alignment horizontal="right" vertical="center"/>
    </xf>
    <xf numFmtId="164" fontId="0" fillId="0" borderId="0" xfId="0" applyNumberFormat="1"/>
    <xf numFmtId="164" fontId="2" fillId="0" borderId="0" xfId="0" applyNumberFormat="1" applyFont="1" applyBorder="1" applyAlignment="1"/>
    <xf numFmtId="165" fontId="0" fillId="0" borderId="0" xfId="3" applyNumberFormat="1" applyFont="1"/>
    <xf numFmtId="165" fontId="0" fillId="0" borderId="0" xfId="0" applyNumberFormat="1"/>
    <xf numFmtId="3" fontId="7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1" xfId="5" applyNumberFormat="1" applyFont="1" applyBorder="1" applyAlignment="1">
      <alignment horizontal="right" vertical="center"/>
    </xf>
    <xf numFmtId="3" fontId="2" fillId="0" borderId="0" xfId="0" applyNumberFormat="1" applyFont="1"/>
  </cellXfs>
  <cellStyles count="6">
    <cellStyle name="Normal" xfId="0" builtinId="0"/>
    <cellStyle name="Normal 2" xfId="5"/>
    <cellStyle name="Tusental" xfId="2" builtinId="3"/>
    <cellStyle name="Tusental 2" xfId="4"/>
    <cellStyle name="Valuta" xfId="1" builtinId="4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tabSelected="1" zoomScale="85" zoomScaleNormal="85" workbookViewId="0"/>
  </sheetViews>
  <sheetFormatPr defaultRowHeight="15"/>
  <cols>
    <col min="1" max="1" width="19.42578125" customWidth="1"/>
    <col min="2" max="2" width="18.7109375" customWidth="1"/>
    <col min="3" max="3" width="18.5703125" customWidth="1"/>
    <col min="4" max="4" width="22.42578125" customWidth="1"/>
    <col min="5" max="5" width="19.140625" customWidth="1"/>
    <col min="6" max="6" width="20.7109375" bestFit="1" customWidth="1"/>
    <col min="7" max="7" width="19" style="2" customWidth="1"/>
    <col min="8" max="8" width="19.28515625" style="2" customWidth="1"/>
    <col min="9" max="9" width="21.7109375" style="2" customWidth="1"/>
    <col min="10" max="11" width="19.85546875" style="2" customWidth="1"/>
    <col min="12" max="12" width="22.85546875" customWidth="1"/>
    <col min="13" max="13" width="20" customWidth="1"/>
    <col min="14" max="14" width="31.140625" customWidth="1"/>
    <col min="15" max="15" width="19.28515625" customWidth="1"/>
    <col min="16" max="16" width="17.140625" bestFit="1" customWidth="1"/>
    <col min="17" max="17" width="22.42578125" customWidth="1"/>
    <col min="18" max="18" width="13.140625" bestFit="1" customWidth="1"/>
    <col min="19" max="19" width="24.28515625" customWidth="1"/>
  </cols>
  <sheetData>
    <row r="1" spans="1:18" ht="21">
      <c r="A1" s="17" t="s">
        <v>42</v>
      </c>
    </row>
    <row r="4" spans="1:18" ht="15.75">
      <c r="A4" s="15" t="s">
        <v>39</v>
      </c>
    </row>
    <row r="5" spans="1:18">
      <c r="P5" s="2"/>
      <c r="Q5" s="2"/>
      <c r="R5" s="2"/>
    </row>
    <row r="6" spans="1:18">
      <c r="A6" s="28" t="s">
        <v>0</v>
      </c>
      <c r="B6" s="28">
        <v>2009</v>
      </c>
      <c r="C6" s="28">
        <v>2010</v>
      </c>
      <c r="D6" s="28">
        <v>2011</v>
      </c>
      <c r="E6" s="28">
        <v>2012</v>
      </c>
      <c r="F6" s="28">
        <v>2013</v>
      </c>
      <c r="G6" s="28">
        <v>2014</v>
      </c>
      <c r="H6" s="28">
        <v>2015</v>
      </c>
      <c r="I6" s="28">
        <v>2016</v>
      </c>
      <c r="J6" s="28">
        <v>2017</v>
      </c>
      <c r="K6" s="28">
        <v>2018</v>
      </c>
      <c r="L6" s="28" t="s">
        <v>1</v>
      </c>
      <c r="N6" s="14" t="s">
        <v>40</v>
      </c>
      <c r="O6" s="10"/>
      <c r="P6" s="2"/>
      <c r="Q6" s="2"/>
      <c r="R6" s="2"/>
    </row>
    <row r="7" spans="1:18">
      <c r="A7" s="24" t="s">
        <v>2</v>
      </c>
      <c r="B7" s="25">
        <v>1337617</v>
      </c>
      <c r="C7" s="25">
        <v>1151054</v>
      </c>
      <c r="D7" s="25">
        <v>1232603</v>
      </c>
      <c r="E7" s="25">
        <v>1009844</v>
      </c>
      <c r="F7" s="25">
        <v>8198939</v>
      </c>
      <c r="G7" s="25">
        <v>1287848</v>
      </c>
      <c r="H7" s="25">
        <v>771283</v>
      </c>
      <c r="I7" s="42">
        <v>7644677</v>
      </c>
      <c r="J7" s="42">
        <v>9581346</v>
      </c>
      <c r="K7" s="42">
        <v>0</v>
      </c>
      <c r="L7" s="26">
        <f>SUM(B7:K7)</f>
        <v>32215211</v>
      </c>
      <c r="M7" s="35"/>
      <c r="N7" s="26">
        <v>27105614</v>
      </c>
      <c r="O7" s="1"/>
      <c r="P7" s="43"/>
      <c r="Q7" s="43"/>
      <c r="R7" s="2"/>
    </row>
    <row r="8" spans="1:18">
      <c r="A8" s="24" t="s">
        <v>3</v>
      </c>
      <c r="B8" s="25">
        <v>742637</v>
      </c>
      <c r="C8" s="25">
        <v>1519803</v>
      </c>
      <c r="D8" s="25">
        <v>1143789</v>
      </c>
      <c r="E8" s="25">
        <v>1739416</v>
      </c>
      <c r="F8" s="25">
        <v>3685245</v>
      </c>
      <c r="G8" s="25">
        <v>658339</v>
      </c>
      <c r="H8" s="25">
        <v>804265</v>
      </c>
      <c r="I8" s="42">
        <v>4143463</v>
      </c>
      <c r="J8" s="42">
        <v>10936420</v>
      </c>
      <c r="K8" s="42">
        <v>0</v>
      </c>
      <c r="L8" s="26">
        <f t="shared" ref="L8:L27" si="0">SUM(B8:J8)</f>
        <v>25373377</v>
      </c>
      <c r="M8" s="35"/>
      <c r="N8" s="26">
        <v>19129847</v>
      </c>
      <c r="O8" s="1"/>
      <c r="P8" s="43"/>
      <c r="Q8" s="43"/>
      <c r="R8" s="2"/>
    </row>
    <row r="9" spans="1:18">
      <c r="A9" s="24" t="s">
        <v>4</v>
      </c>
      <c r="B9" s="25">
        <v>779054</v>
      </c>
      <c r="C9" s="25">
        <v>554279</v>
      </c>
      <c r="D9" s="25">
        <v>555681</v>
      </c>
      <c r="E9" s="25">
        <v>642176</v>
      </c>
      <c r="F9" s="25">
        <v>1954556</v>
      </c>
      <c r="G9" s="25">
        <v>1340358</v>
      </c>
      <c r="H9" s="25">
        <v>2371381</v>
      </c>
      <c r="I9" s="42">
        <v>5083716</v>
      </c>
      <c r="J9" s="42">
        <v>7562516</v>
      </c>
      <c r="K9" s="42">
        <v>0</v>
      </c>
      <c r="L9" s="26">
        <f t="shared" si="0"/>
        <v>20843717</v>
      </c>
      <c r="M9" s="35"/>
      <c r="N9" s="26">
        <v>20582708</v>
      </c>
      <c r="O9" s="1"/>
      <c r="P9" s="43"/>
      <c r="Q9" s="43"/>
      <c r="R9" s="2"/>
    </row>
    <row r="10" spans="1:18">
      <c r="A10" s="24" t="s">
        <v>5</v>
      </c>
      <c r="B10" s="25">
        <v>1220956</v>
      </c>
      <c r="C10" s="25">
        <v>1011585</v>
      </c>
      <c r="D10" s="25">
        <v>925625</v>
      </c>
      <c r="E10" s="25">
        <v>900446</v>
      </c>
      <c r="F10" s="25">
        <v>1354206</v>
      </c>
      <c r="G10" s="25">
        <v>453732</v>
      </c>
      <c r="H10" s="25">
        <v>649423</v>
      </c>
      <c r="I10" s="42">
        <v>2326835</v>
      </c>
      <c r="J10" s="42">
        <v>6804626</v>
      </c>
      <c r="K10" s="42">
        <v>0</v>
      </c>
      <c r="L10" s="26">
        <f t="shared" si="0"/>
        <v>15647434</v>
      </c>
      <c r="M10" s="35"/>
      <c r="N10" s="26">
        <v>12036544</v>
      </c>
      <c r="O10" s="1"/>
      <c r="P10" s="43"/>
      <c r="Q10" s="43"/>
      <c r="R10" s="2"/>
    </row>
    <row r="11" spans="1:18">
      <c r="A11" s="24" t="s">
        <v>6</v>
      </c>
      <c r="B11" s="25">
        <v>5268290</v>
      </c>
      <c r="C11" s="25">
        <v>2731339</v>
      </c>
      <c r="D11" s="25">
        <v>2385356</v>
      </c>
      <c r="E11" s="25">
        <v>2675899</v>
      </c>
      <c r="F11" s="25">
        <v>6096662</v>
      </c>
      <c r="G11" s="25">
        <v>4245016</v>
      </c>
      <c r="H11" s="25">
        <v>9207136</v>
      </c>
      <c r="I11" s="42">
        <v>24956956</v>
      </c>
      <c r="J11" s="42">
        <v>22119375</v>
      </c>
      <c r="K11" s="42">
        <v>0</v>
      </c>
      <c r="L11" s="26">
        <f t="shared" si="0"/>
        <v>79686029</v>
      </c>
      <c r="M11" s="35"/>
      <c r="N11" s="26">
        <v>76371342</v>
      </c>
      <c r="O11" s="1"/>
      <c r="P11" s="43"/>
      <c r="Q11" s="43"/>
      <c r="R11" s="2"/>
    </row>
    <row r="12" spans="1:18">
      <c r="A12" s="24" t="s">
        <v>7</v>
      </c>
      <c r="B12" s="25">
        <v>2027852</v>
      </c>
      <c r="C12" s="25">
        <v>1550183</v>
      </c>
      <c r="D12" s="25">
        <v>1078803</v>
      </c>
      <c r="E12" s="25">
        <v>858665</v>
      </c>
      <c r="F12" s="25">
        <v>1580510</v>
      </c>
      <c r="G12" s="25">
        <v>1543376</v>
      </c>
      <c r="H12" s="25">
        <v>1799628</v>
      </c>
      <c r="I12" s="42">
        <v>9190428</v>
      </c>
      <c r="J12" s="42">
        <v>9840262</v>
      </c>
      <c r="K12" s="42">
        <v>0</v>
      </c>
      <c r="L12" s="26">
        <f t="shared" si="0"/>
        <v>29469707</v>
      </c>
      <c r="M12" s="35"/>
      <c r="N12" s="26">
        <v>29028561</v>
      </c>
      <c r="O12" s="1"/>
      <c r="P12" s="43"/>
      <c r="Q12" s="43"/>
      <c r="R12" s="2"/>
    </row>
    <row r="13" spans="1:18">
      <c r="A13" s="24" t="s">
        <v>8</v>
      </c>
      <c r="B13" s="25">
        <v>21061242</v>
      </c>
      <c r="C13" s="25">
        <v>9189127</v>
      </c>
      <c r="D13" s="25">
        <v>6339874</v>
      </c>
      <c r="E13" s="25">
        <v>4756035</v>
      </c>
      <c r="F13" s="25">
        <v>6570867</v>
      </c>
      <c r="G13" s="25">
        <v>2938599</v>
      </c>
      <c r="H13" s="25">
        <v>2863678</v>
      </c>
      <c r="I13" s="42">
        <v>15285394</v>
      </c>
      <c r="J13" s="42">
        <v>31724785</v>
      </c>
      <c r="K13" s="42">
        <v>0</v>
      </c>
      <c r="L13" s="26">
        <f t="shared" si="0"/>
        <v>100729601</v>
      </c>
      <c r="M13" s="35"/>
      <c r="N13" s="26">
        <v>91985847</v>
      </c>
      <c r="O13" s="1"/>
      <c r="P13" s="43"/>
      <c r="Q13" s="43"/>
      <c r="R13" s="2"/>
    </row>
    <row r="14" spans="1:18">
      <c r="A14" s="24" t="s">
        <v>9</v>
      </c>
      <c r="B14" s="25">
        <v>1565200</v>
      </c>
      <c r="C14" s="25">
        <v>1744686</v>
      </c>
      <c r="D14" s="25">
        <v>2198333</v>
      </c>
      <c r="E14" s="25">
        <v>2230188</v>
      </c>
      <c r="F14" s="25">
        <v>4110966</v>
      </c>
      <c r="G14" s="25">
        <v>903007</v>
      </c>
      <c r="H14" s="25">
        <v>2479647</v>
      </c>
      <c r="I14" s="42">
        <v>5314486</v>
      </c>
      <c r="J14" s="42">
        <v>20082692</v>
      </c>
      <c r="K14" s="42">
        <v>0</v>
      </c>
      <c r="L14" s="26">
        <f t="shared" si="0"/>
        <v>40629205</v>
      </c>
      <c r="M14" s="35"/>
      <c r="N14" s="26">
        <v>29956226</v>
      </c>
      <c r="O14" s="1"/>
      <c r="P14" s="43"/>
      <c r="Q14" s="43"/>
      <c r="R14" s="2"/>
    </row>
    <row r="15" spans="1:18">
      <c r="A15" s="24" t="s">
        <v>10</v>
      </c>
      <c r="B15" s="25">
        <v>1079557</v>
      </c>
      <c r="C15" s="25">
        <v>565126</v>
      </c>
      <c r="D15" s="25">
        <v>574918</v>
      </c>
      <c r="E15" s="25">
        <v>624889</v>
      </c>
      <c r="F15" s="25">
        <v>1820788</v>
      </c>
      <c r="G15" s="25">
        <v>1038241</v>
      </c>
      <c r="H15" s="25">
        <v>1770402</v>
      </c>
      <c r="I15" s="42">
        <v>8962043</v>
      </c>
      <c r="J15" s="42">
        <v>8659699</v>
      </c>
      <c r="K15" s="42">
        <v>0</v>
      </c>
      <c r="L15" s="26">
        <f t="shared" si="0"/>
        <v>25095663</v>
      </c>
      <c r="M15" s="35"/>
      <c r="N15" s="26">
        <v>21616016</v>
      </c>
      <c r="O15" s="1"/>
      <c r="P15" s="43"/>
      <c r="Q15" s="43"/>
      <c r="R15" s="2"/>
    </row>
    <row r="16" spans="1:18">
      <c r="A16" s="24" t="s">
        <v>11</v>
      </c>
      <c r="B16" s="25">
        <v>375340</v>
      </c>
      <c r="C16" s="25">
        <v>0</v>
      </c>
      <c r="D16" s="25">
        <v>464513</v>
      </c>
      <c r="E16" s="25">
        <v>649932</v>
      </c>
      <c r="F16" s="25">
        <v>1131720</v>
      </c>
      <c r="G16" s="25">
        <v>225169</v>
      </c>
      <c r="H16" s="25">
        <v>313388</v>
      </c>
      <c r="I16" s="42">
        <v>3198227</v>
      </c>
      <c r="J16" s="42">
        <v>4469454</v>
      </c>
      <c r="K16" s="42">
        <v>0</v>
      </c>
      <c r="L16" s="26">
        <f t="shared" si="0"/>
        <v>10827743</v>
      </c>
      <c r="M16" s="35"/>
      <c r="N16" s="26">
        <v>6698031</v>
      </c>
      <c r="O16" s="1"/>
      <c r="P16" s="43"/>
      <c r="Q16" s="43"/>
      <c r="R16" s="2"/>
    </row>
    <row r="17" spans="1:18">
      <c r="A17" s="24" t="s">
        <v>12</v>
      </c>
      <c r="B17" s="25">
        <v>14700175</v>
      </c>
      <c r="C17" s="25">
        <v>8621752</v>
      </c>
      <c r="D17" s="25">
        <v>7880012</v>
      </c>
      <c r="E17" s="25">
        <v>8355103</v>
      </c>
      <c r="F17" s="25">
        <v>32637514</v>
      </c>
      <c r="G17" s="25">
        <v>10655626</v>
      </c>
      <c r="H17" s="25">
        <v>21931917</v>
      </c>
      <c r="I17" s="42">
        <v>50733500</v>
      </c>
      <c r="J17" s="42">
        <v>104049129</v>
      </c>
      <c r="K17" s="42">
        <v>0</v>
      </c>
      <c r="L17" s="26">
        <f t="shared" si="0"/>
        <v>259564728</v>
      </c>
      <c r="M17" s="35"/>
      <c r="N17" s="26">
        <v>209589193</v>
      </c>
      <c r="O17" s="1"/>
      <c r="P17" s="43"/>
      <c r="Q17" s="43"/>
      <c r="R17" s="2"/>
    </row>
    <row r="18" spans="1:18">
      <c r="A18" s="24" t="s">
        <v>13</v>
      </c>
      <c r="B18" s="25">
        <v>16022161</v>
      </c>
      <c r="C18" s="25">
        <v>8982123</v>
      </c>
      <c r="D18" s="25">
        <v>10236976</v>
      </c>
      <c r="E18" s="25">
        <v>9518151</v>
      </c>
      <c r="F18" s="25">
        <v>6537309</v>
      </c>
      <c r="G18" s="25">
        <v>5151970</v>
      </c>
      <c r="H18" s="25">
        <v>3251768</v>
      </c>
      <c r="I18" s="42">
        <v>28534545</v>
      </c>
      <c r="J18" s="42">
        <v>69329120</v>
      </c>
      <c r="K18" s="42">
        <v>0</v>
      </c>
      <c r="L18" s="26">
        <f t="shared" si="0"/>
        <v>157564123</v>
      </c>
      <c r="M18" s="35"/>
      <c r="N18" s="26">
        <v>149539763</v>
      </c>
      <c r="O18" s="1"/>
      <c r="P18" s="43"/>
      <c r="Q18" s="43"/>
      <c r="R18" s="2"/>
    </row>
    <row r="19" spans="1:18">
      <c r="A19" s="24" t="s">
        <v>14</v>
      </c>
      <c r="B19" s="25">
        <v>2622166</v>
      </c>
      <c r="C19" s="25">
        <v>1680791</v>
      </c>
      <c r="D19" s="25">
        <v>2141415</v>
      </c>
      <c r="E19" s="25">
        <v>1979308</v>
      </c>
      <c r="F19" s="25">
        <v>6063718</v>
      </c>
      <c r="G19" s="25">
        <v>3597263</v>
      </c>
      <c r="H19" s="25">
        <v>6936794</v>
      </c>
      <c r="I19" s="42">
        <v>21379477</v>
      </c>
      <c r="J19" s="42">
        <v>39527801</v>
      </c>
      <c r="K19" s="42">
        <v>0</v>
      </c>
      <c r="L19" s="26">
        <f t="shared" si="0"/>
        <v>85928733</v>
      </c>
      <c r="M19" s="35"/>
      <c r="N19" s="26">
        <v>79312986</v>
      </c>
      <c r="O19" s="1"/>
      <c r="P19" s="43"/>
      <c r="Q19" s="43"/>
      <c r="R19" s="2"/>
    </row>
    <row r="20" spans="1:18">
      <c r="A20" s="24" t="s">
        <v>15</v>
      </c>
      <c r="B20" s="25">
        <v>2147918</v>
      </c>
      <c r="C20" s="25">
        <v>1186681</v>
      </c>
      <c r="D20" s="25">
        <v>1299886</v>
      </c>
      <c r="E20" s="25">
        <v>1748463</v>
      </c>
      <c r="F20" s="25">
        <v>9035851</v>
      </c>
      <c r="G20" s="25">
        <v>2192008</v>
      </c>
      <c r="H20" s="25">
        <v>2911819</v>
      </c>
      <c r="I20" s="42">
        <v>12670823</v>
      </c>
      <c r="J20" s="42">
        <v>37367065</v>
      </c>
      <c r="K20" s="42">
        <v>0</v>
      </c>
      <c r="L20" s="26">
        <f t="shared" si="0"/>
        <v>70560514</v>
      </c>
      <c r="M20" s="35"/>
      <c r="N20" s="26">
        <v>58661821</v>
      </c>
      <c r="O20" s="1"/>
      <c r="P20" s="43"/>
      <c r="Q20" s="43"/>
      <c r="R20" s="2"/>
    </row>
    <row r="21" spans="1:18">
      <c r="A21" s="24" t="s">
        <v>16</v>
      </c>
      <c r="B21" s="25">
        <v>2945705</v>
      </c>
      <c r="C21" s="25">
        <v>1660667</v>
      </c>
      <c r="D21" s="25">
        <v>1286354</v>
      </c>
      <c r="E21" s="25">
        <v>1311620</v>
      </c>
      <c r="F21" s="25">
        <v>3265848</v>
      </c>
      <c r="G21" s="25">
        <v>2142485</v>
      </c>
      <c r="H21" s="25">
        <v>4790533</v>
      </c>
      <c r="I21" s="42">
        <v>8186596</v>
      </c>
      <c r="J21" s="42">
        <v>9380341</v>
      </c>
      <c r="K21" s="42">
        <v>0</v>
      </c>
      <c r="L21" s="26">
        <f t="shared" si="0"/>
        <v>34970149</v>
      </c>
      <c r="M21" s="35"/>
      <c r="N21" s="26">
        <v>27832517</v>
      </c>
      <c r="O21" s="1"/>
      <c r="P21" s="43"/>
      <c r="Q21" s="43"/>
      <c r="R21" s="2"/>
    </row>
    <row r="22" spans="1:18">
      <c r="A22" s="24" t="s">
        <v>17</v>
      </c>
      <c r="B22" s="25">
        <v>257800</v>
      </c>
      <c r="C22" s="25">
        <v>7500</v>
      </c>
      <c r="D22" s="25">
        <v>466538</v>
      </c>
      <c r="E22" s="25">
        <v>666593</v>
      </c>
      <c r="F22" s="25">
        <v>2912433</v>
      </c>
      <c r="G22" s="25">
        <v>215400</v>
      </c>
      <c r="H22" s="25">
        <v>179198</v>
      </c>
      <c r="I22" s="42">
        <v>1722112</v>
      </c>
      <c r="J22" s="42">
        <v>4966933</v>
      </c>
      <c r="K22" s="42">
        <v>0</v>
      </c>
      <c r="L22" s="26">
        <f t="shared" si="0"/>
        <v>11394507</v>
      </c>
      <c r="M22" s="35"/>
      <c r="N22" s="26">
        <v>10323690</v>
      </c>
      <c r="O22" s="1"/>
      <c r="P22" s="43"/>
      <c r="Q22" s="43"/>
      <c r="R22" s="2"/>
    </row>
    <row r="23" spans="1:18">
      <c r="A23" s="24" t="s">
        <v>18</v>
      </c>
      <c r="B23" s="25">
        <v>3304667</v>
      </c>
      <c r="C23" s="25">
        <v>5492981</v>
      </c>
      <c r="D23" s="25">
        <v>3744960</v>
      </c>
      <c r="E23" s="25">
        <v>3162457</v>
      </c>
      <c r="F23" s="25">
        <v>3601804</v>
      </c>
      <c r="G23" s="25">
        <v>823789</v>
      </c>
      <c r="H23" s="25">
        <v>354452</v>
      </c>
      <c r="I23" s="42">
        <v>2370241</v>
      </c>
      <c r="J23" s="42">
        <v>7363959</v>
      </c>
      <c r="K23" s="42">
        <v>0</v>
      </c>
      <c r="L23" s="26">
        <f t="shared" si="0"/>
        <v>30219310</v>
      </c>
      <c r="M23" s="35"/>
      <c r="N23" s="26">
        <v>28312398</v>
      </c>
      <c r="O23" s="1"/>
      <c r="P23" s="43"/>
      <c r="Q23" s="43"/>
      <c r="R23" s="2"/>
    </row>
    <row r="24" spans="1:18">
      <c r="A24" s="24" t="s">
        <v>19</v>
      </c>
      <c r="B24" s="25">
        <v>2730164</v>
      </c>
      <c r="C24" s="25">
        <v>2081781</v>
      </c>
      <c r="D24" s="25">
        <v>2125618</v>
      </c>
      <c r="E24" s="25">
        <v>1916942</v>
      </c>
      <c r="F24" s="25">
        <v>1686970</v>
      </c>
      <c r="G24" s="25">
        <v>1541234</v>
      </c>
      <c r="H24" s="25">
        <v>1314519</v>
      </c>
      <c r="I24" s="42">
        <v>3766911</v>
      </c>
      <c r="J24" s="42">
        <v>29149156</v>
      </c>
      <c r="K24" s="42">
        <v>0</v>
      </c>
      <c r="L24" s="26">
        <f t="shared" si="0"/>
        <v>46313295</v>
      </c>
      <c r="M24" s="35"/>
      <c r="N24" s="26">
        <v>40698301</v>
      </c>
      <c r="O24" s="1"/>
      <c r="P24" s="43"/>
      <c r="Q24" s="43"/>
      <c r="R24" s="2"/>
    </row>
    <row r="25" spans="1:18">
      <c r="A25" s="24" t="s">
        <v>20</v>
      </c>
      <c r="B25" s="25">
        <v>10921080</v>
      </c>
      <c r="C25" s="25">
        <v>7147726</v>
      </c>
      <c r="D25" s="25">
        <v>9592449</v>
      </c>
      <c r="E25" s="25">
        <v>9430831</v>
      </c>
      <c r="F25" s="25">
        <v>30088687</v>
      </c>
      <c r="G25" s="25">
        <v>7978097</v>
      </c>
      <c r="H25" s="25">
        <v>8504760</v>
      </c>
      <c r="I25" s="42">
        <v>66961220</v>
      </c>
      <c r="J25" s="42">
        <v>85895389</v>
      </c>
      <c r="K25" s="42">
        <v>0</v>
      </c>
      <c r="L25" s="26">
        <f t="shared" si="0"/>
        <v>236520239</v>
      </c>
      <c r="M25" s="35"/>
      <c r="N25" s="26">
        <v>197249555</v>
      </c>
      <c r="O25" s="1"/>
      <c r="P25" s="43"/>
      <c r="Q25" s="43"/>
      <c r="R25" s="2"/>
    </row>
    <row r="26" spans="1:18">
      <c r="A26" s="24" t="s">
        <v>21</v>
      </c>
      <c r="B26" s="25">
        <v>2381691</v>
      </c>
      <c r="C26" s="25">
        <v>1302558</v>
      </c>
      <c r="D26" s="25">
        <v>1062272</v>
      </c>
      <c r="E26" s="25">
        <v>1355221</v>
      </c>
      <c r="F26" s="25">
        <v>3458528</v>
      </c>
      <c r="G26" s="25">
        <v>701520</v>
      </c>
      <c r="H26" s="25">
        <v>2297504</v>
      </c>
      <c r="I26" s="42">
        <v>8597647</v>
      </c>
      <c r="J26" s="42">
        <v>16084112</v>
      </c>
      <c r="K26" s="42">
        <v>0</v>
      </c>
      <c r="L26" s="26">
        <f t="shared" si="0"/>
        <v>37241053</v>
      </c>
      <c r="M26" s="35"/>
      <c r="N26" s="26">
        <v>26135319</v>
      </c>
      <c r="O26" s="1"/>
      <c r="P26" s="43"/>
      <c r="Q26" s="43"/>
      <c r="R26" s="2"/>
    </row>
    <row r="27" spans="1:18">
      <c r="A27" s="24" t="s">
        <v>22</v>
      </c>
      <c r="B27" s="25">
        <v>1508728</v>
      </c>
      <c r="C27" s="25">
        <v>318258</v>
      </c>
      <c r="D27" s="25">
        <v>1764025</v>
      </c>
      <c r="E27" s="25">
        <v>1967821</v>
      </c>
      <c r="F27" s="25">
        <v>16706879</v>
      </c>
      <c r="G27" s="25">
        <v>7866923</v>
      </c>
      <c r="H27" s="25">
        <v>14496505</v>
      </c>
      <c r="I27" s="42">
        <v>24970703</v>
      </c>
      <c r="J27" s="42">
        <v>50705820</v>
      </c>
      <c r="K27" s="42">
        <v>0</v>
      </c>
      <c r="L27" s="26">
        <f t="shared" si="0"/>
        <v>120305662</v>
      </c>
      <c r="M27" s="35"/>
      <c r="N27" s="26">
        <v>98814197</v>
      </c>
      <c r="O27" s="1"/>
      <c r="P27" s="43"/>
      <c r="Q27" s="43"/>
      <c r="R27" s="2"/>
    </row>
    <row r="28" spans="1:18">
      <c r="A28" s="24" t="s">
        <v>23</v>
      </c>
      <c r="B28" s="27">
        <f t="shared" ref="B28:I28" si="1">SUM(B7:B27)</f>
        <v>95000000</v>
      </c>
      <c r="C28" s="27">
        <f t="shared" si="1"/>
        <v>58500000</v>
      </c>
      <c r="D28" s="27">
        <f t="shared" si="1"/>
        <v>58500000</v>
      </c>
      <c r="E28" s="27">
        <f t="shared" si="1"/>
        <v>57500000</v>
      </c>
      <c r="F28" s="27">
        <f t="shared" si="1"/>
        <v>152500000</v>
      </c>
      <c r="G28" s="27">
        <f t="shared" si="1"/>
        <v>57500000</v>
      </c>
      <c r="H28" s="27">
        <f t="shared" si="1"/>
        <v>90000000</v>
      </c>
      <c r="I28" s="41">
        <f t="shared" si="1"/>
        <v>316000000</v>
      </c>
      <c r="J28" s="41">
        <f>SUM(J7:J27)</f>
        <v>585600000</v>
      </c>
      <c r="K28" s="42">
        <v>0</v>
      </c>
      <c r="L28" s="41">
        <f>SUM(B28:J28)</f>
        <v>1471100000</v>
      </c>
      <c r="M28" s="41"/>
      <c r="N28" s="39">
        <f t="shared" ref="N28" si="2">SUM(N7:N27)</f>
        <v>1260980476</v>
      </c>
      <c r="P28" s="43"/>
      <c r="Q28" s="40"/>
      <c r="R28" s="2"/>
    </row>
    <row r="29" spans="1:18">
      <c r="P29" s="2"/>
    </row>
    <row r="34" spans="1:19" ht="15.75">
      <c r="A34" s="15" t="s">
        <v>41</v>
      </c>
    </row>
    <row r="36" spans="1:19" ht="15.75">
      <c r="A36" s="16">
        <v>2009</v>
      </c>
      <c r="C36" s="3"/>
      <c r="D36" s="3"/>
      <c r="E36" s="3"/>
      <c r="F36" s="3"/>
      <c r="G36" s="3"/>
      <c r="H36" s="3"/>
      <c r="I36" s="3"/>
      <c r="J36" s="3"/>
      <c r="K36" s="3"/>
      <c r="N36" s="16">
        <v>2010</v>
      </c>
      <c r="P36" s="3"/>
      <c r="Q36" s="3"/>
      <c r="R36" s="3"/>
      <c r="S36" s="3"/>
    </row>
    <row r="37" spans="1:19" s="2" customFormat="1" ht="30">
      <c r="A37" s="9" t="s">
        <v>0</v>
      </c>
      <c r="B37" s="18" t="s">
        <v>24</v>
      </c>
      <c r="C37" s="18" t="s">
        <v>25</v>
      </c>
      <c r="D37" s="18" t="s">
        <v>26</v>
      </c>
      <c r="E37" s="18" t="s">
        <v>27</v>
      </c>
      <c r="F37" s="18" t="s">
        <v>28</v>
      </c>
      <c r="G37" s="18"/>
      <c r="H37" s="18"/>
      <c r="I37" s="18"/>
      <c r="J37" s="18"/>
      <c r="K37" s="18"/>
      <c r="L37" s="3"/>
      <c r="M37" s="3"/>
      <c r="N37" s="9" t="s">
        <v>0</v>
      </c>
      <c r="O37" s="18" t="s">
        <v>24</v>
      </c>
      <c r="P37" s="18" t="s">
        <v>25</v>
      </c>
      <c r="Q37" s="18" t="s">
        <v>26</v>
      </c>
      <c r="R37" s="18" t="s">
        <v>27</v>
      </c>
      <c r="S37" s="18" t="s">
        <v>28</v>
      </c>
    </row>
    <row r="38" spans="1:19">
      <c r="A38" s="10" t="s">
        <v>2</v>
      </c>
      <c r="B38" s="6">
        <f>'2009'!B11</f>
        <v>10</v>
      </c>
      <c r="C38" s="6">
        <f>'2009'!C11</f>
        <v>3</v>
      </c>
      <c r="D38" s="13">
        <f>'2009'!D11</f>
        <v>177900</v>
      </c>
      <c r="E38" s="6">
        <f>'2009'!E11</f>
        <v>0</v>
      </c>
      <c r="F38" s="13">
        <f>'2009'!F11</f>
        <v>0</v>
      </c>
      <c r="G38" s="13"/>
      <c r="H38" s="13"/>
      <c r="I38" s="13"/>
      <c r="J38" s="13"/>
      <c r="K38" s="13"/>
      <c r="L38" s="4"/>
      <c r="N38" s="10" t="s">
        <v>2</v>
      </c>
      <c r="O38" s="6">
        <f>'2010'!B11-'2009'!B11</f>
        <v>21</v>
      </c>
      <c r="P38" s="6">
        <f>'2010'!C11-'2009'!C11</f>
        <v>2</v>
      </c>
      <c r="Q38" s="4">
        <f>'2010'!D11-'2009'!D11</f>
        <v>2223923</v>
      </c>
      <c r="R38" s="6">
        <f>'2010'!E11-'2009'!E11</f>
        <v>3</v>
      </c>
      <c r="S38" s="4">
        <f>'2010'!F11-'2009'!F11</f>
        <v>723023</v>
      </c>
    </row>
    <row r="39" spans="1:19">
      <c r="A39" s="10" t="s">
        <v>3</v>
      </c>
      <c r="B39" s="6">
        <f>'2009'!B12</f>
        <v>6</v>
      </c>
      <c r="C39" s="6">
        <f>'2009'!C12</f>
        <v>4</v>
      </c>
      <c r="D39" s="13">
        <f>'2009'!D12</f>
        <v>476007</v>
      </c>
      <c r="E39" s="6">
        <f>'2009'!E12</f>
        <v>1</v>
      </c>
      <c r="F39" s="13">
        <f>'2009'!F12</f>
        <v>54000</v>
      </c>
      <c r="G39" s="13"/>
      <c r="H39" s="13"/>
      <c r="I39" s="13"/>
      <c r="J39" s="13"/>
      <c r="K39" s="13"/>
      <c r="L39" s="4"/>
      <c r="N39" s="10" t="s">
        <v>3</v>
      </c>
      <c r="O39" s="6">
        <f>'2010'!B12-'2009'!B12</f>
        <v>16</v>
      </c>
      <c r="P39" s="6">
        <f>'2010'!C12-'2009'!C12</f>
        <v>2</v>
      </c>
      <c r="Q39" s="4">
        <f>'2010'!D12-'2009'!D12</f>
        <v>1125726</v>
      </c>
      <c r="R39" s="6">
        <f>'2010'!E12-'2009'!E12</f>
        <v>3</v>
      </c>
      <c r="S39" s="4">
        <f>'2010'!F12-'2009'!F12</f>
        <v>274180</v>
      </c>
    </row>
    <row r="40" spans="1:19">
      <c r="A40" s="10" t="s">
        <v>4</v>
      </c>
      <c r="B40" s="6">
        <f>'2009'!B13</f>
        <v>9</v>
      </c>
      <c r="C40" s="6">
        <f>'2009'!C13</f>
        <v>1</v>
      </c>
      <c r="D40" s="13">
        <f>'2009'!D13</f>
        <v>247500</v>
      </c>
      <c r="E40" s="6">
        <f>'2009'!E13</f>
        <v>0</v>
      </c>
      <c r="F40" s="13">
        <f>'2009'!F13</f>
        <v>0</v>
      </c>
      <c r="G40" s="13"/>
      <c r="H40" s="13"/>
      <c r="I40" s="13"/>
      <c r="J40" s="13"/>
      <c r="K40" s="13"/>
      <c r="L40" s="4"/>
      <c r="N40" s="10" t="s">
        <v>4</v>
      </c>
      <c r="O40" s="6">
        <f>'2010'!B13-'2009'!B13</f>
        <v>6</v>
      </c>
      <c r="P40" s="6">
        <f>'2010'!C13-'2009'!C13</f>
        <v>5</v>
      </c>
      <c r="Q40" s="4">
        <f>'2010'!D13-'2009'!D13</f>
        <v>1085832</v>
      </c>
      <c r="R40" s="6">
        <f>'2010'!E13-'2009'!E13</f>
        <v>0</v>
      </c>
      <c r="S40" s="4">
        <f>'2010'!F13-'2009'!F13</f>
        <v>0</v>
      </c>
    </row>
    <row r="41" spans="1:19">
      <c r="A41" s="10" t="s">
        <v>5</v>
      </c>
      <c r="B41" s="6">
        <f>'2009'!B14</f>
        <v>7</v>
      </c>
      <c r="C41" s="6">
        <f>'2009'!C14</f>
        <v>2</v>
      </c>
      <c r="D41" s="13">
        <f>'2009'!D14</f>
        <v>67781</v>
      </c>
      <c r="E41" s="6">
        <f>'2009'!E14</f>
        <v>0</v>
      </c>
      <c r="F41" s="13">
        <f>'2009'!F14</f>
        <v>0</v>
      </c>
      <c r="G41" s="13"/>
      <c r="H41" s="13"/>
      <c r="I41" s="13"/>
      <c r="J41" s="13"/>
      <c r="K41" s="13"/>
      <c r="L41" s="4"/>
      <c r="N41" s="10" t="s">
        <v>5</v>
      </c>
      <c r="O41" s="6">
        <f>'2010'!B14-'2009'!B14</f>
        <v>11</v>
      </c>
      <c r="P41" s="6">
        <f>'2010'!C14-'2009'!C14</f>
        <v>1</v>
      </c>
      <c r="Q41" s="4">
        <f>'2010'!D14-'2009'!D14</f>
        <v>2001836</v>
      </c>
      <c r="R41" s="6">
        <f>'2010'!E14-'2009'!E14</f>
        <v>2</v>
      </c>
      <c r="S41" s="4">
        <f>'2010'!F14-'2009'!F14</f>
        <v>69617</v>
      </c>
    </row>
    <row r="42" spans="1:19">
      <c r="A42" s="10" t="s">
        <v>6</v>
      </c>
      <c r="B42" s="6">
        <f>'2009'!B15</f>
        <v>32</v>
      </c>
      <c r="C42" s="6">
        <f>'2009'!C15</f>
        <v>1</v>
      </c>
      <c r="D42" s="13">
        <f>'2009'!D15</f>
        <v>2000000</v>
      </c>
      <c r="E42" s="6">
        <f>'2009'!E15</f>
        <v>0</v>
      </c>
      <c r="F42" s="13">
        <f>'2009'!F15</f>
        <v>0</v>
      </c>
      <c r="G42" s="13"/>
      <c r="H42" s="13"/>
      <c r="I42" s="13"/>
      <c r="J42" s="13"/>
      <c r="K42" s="13"/>
      <c r="L42" s="4"/>
      <c r="N42" s="10" t="s">
        <v>6</v>
      </c>
      <c r="O42" s="6">
        <f>'2010'!B15-'2009'!B15</f>
        <v>14</v>
      </c>
      <c r="P42" s="6">
        <f>'2010'!C15-'2009'!C15</f>
        <v>12</v>
      </c>
      <c r="Q42" s="4">
        <f>'2010'!D15-'2009'!D15</f>
        <v>3833576</v>
      </c>
      <c r="R42" s="6">
        <f>'2010'!E15-'2009'!E15</f>
        <v>2</v>
      </c>
      <c r="S42" s="4">
        <f>'2010'!F15-'2009'!F15</f>
        <v>121806</v>
      </c>
    </row>
    <row r="43" spans="1:19">
      <c r="A43" s="10" t="s">
        <v>7</v>
      </c>
      <c r="B43" s="6">
        <f>'2009'!B16</f>
        <v>6</v>
      </c>
      <c r="C43" s="6">
        <f>'2009'!C16</f>
        <v>2</v>
      </c>
      <c r="D43" s="13">
        <f>'2009'!D16</f>
        <v>1152400</v>
      </c>
      <c r="E43" s="6">
        <f>'2009'!E16</f>
        <v>0</v>
      </c>
      <c r="F43" s="13">
        <f>'2009'!F16</f>
        <v>0</v>
      </c>
      <c r="G43" s="13"/>
      <c r="H43" s="13"/>
      <c r="I43" s="13"/>
      <c r="J43" s="13"/>
      <c r="K43" s="13"/>
      <c r="L43" s="4"/>
      <c r="N43" s="10" t="s">
        <v>7</v>
      </c>
      <c r="O43" s="6">
        <f>'2010'!B16-'2009'!B16</f>
        <v>9</v>
      </c>
      <c r="P43" s="6">
        <f>'2010'!C16-'2009'!C16</f>
        <v>1</v>
      </c>
      <c r="Q43" s="4">
        <f>'2010'!D16-'2009'!D16</f>
        <v>2417400</v>
      </c>
      <c r="R43" s="6">
        <f>'2010'!E16-'2009'!E16</f>
        <v>0</v>
      </c>
      <c r="S43" s="4">
        <f>'2010'!F16-'2009'!F16</f>
        <v>0</v>
      </c>
    </row>
    <row r="44" spans="1:19">
      <c r="A44" s="10" t="s">
        <v>8</v>
      </c>
      <c r="B44" s="6">
        <f>'2009'!B17</f>
        <v>40</v>
      </c>
      <c r="C44" s="6">
        <f>'2009'!C17</f>
        <v>7</v>
      </c>
      <c r="D44" s="13">
        <f>'2009'!D17</f>
        <v>12043200</v>
      </c>
      <c r="E44" s="6">
        <f>'2009'!E17</f>
        <v>0</v>
      </c>
      <c r="F44" s="13">
        <f>'2009'!F17</f>
        <v>0</v>
      </c>
      <c r="G44" s="13"/>
      <c r="H44" s="13"/>
      <c r="I44" s="13"/>
      <c r="J44" s="13"/>
      <c r="K44" s="13"/>
      <c r="L44" s="4"/>
      <c r="N44" s="10" t="s">
        <v>8</v>
      </c>
      <c r="O44" s="6">
        <f>'2010'!B17-'2009'!B17</f>
        <v>14</v>
      </c>
      <c r="P44" s="6">
        <f>'2010'!C17-'2009'!C17</f>
        <v>10</v>
      </c>
      <c r="Q44" s="4">
        <f>'2010'!D17-'2009'!D17</f>
        <v>18179144</v>
      </c>
      <c r="R44" s="6">
        <f>'2010'!E17-'2009'!E17</f>
        <v>6</v>
      </c>
      <c r="S44" s="4">
        <f>'2010'!F17-'2009'!F17</f>
        <v>9731250</v>
      </c>
    </row>
    <row r="45" spans="1:19">
      <c r="A45" s="10" t="s">
        <v>9</v>
      </c>
      <c r="B45" s="6">
        <f>'2009'!B18</f>
        <v>10</v>
      </c>
      <c r="C45" s="6">
        <f>'2009'!C18</f>
        <v>1</v>
      </c>
      <c r="D45" s="13">
        <f>'2009'!D18</f>
        <v>1200000</v>
      </c>
      <c r="E45" s="6">
        <f>'2009'!E18</f>
        <v>0</v>
      </c>
      <c r="F45" s="13">
        <f>'2009'!F18</f>
        <v>0</v>
      </c>
      <c r="G45" s="13"/>
      <c r="H45" s="13"/>
      <c r="I45" s="13"/>
      <c r="J45" s="13"/>
      <c r="K45" s="13"/>
      <c r="L45" s="4"/>
      <c r="N45" s="10" t="s">
        <v>9</v>
      </c>
      <c r="O45" s="6">
        <f>'2010'!B18-'2009'!B18</f>
        <v>38</v>
      </c>
      <c r="P45" s="6">
        <f>'2010'!C18-'2009'!C18</f>
        <v>9</v>
      </c>
      <c r="Q45" s="4">
        <f>'2010'!D18-'2009'!D18</f>
        <v>2109815</v>
      </c>
      <c r="R45" s="6">
        <f>'2010'!E18-'2009'!E18</f>
        <v>4</v>
      </c>
      <c r="S45" s="4">
        <f>'2010'!F18-'2009'!F18</f>
        <v>565430</v>
      </c>
    </row>
    <row r="46" spans="1:19">
      <c r="A46" s="10" t="s">
        <v>10</v>
      </c>
      <c r="B46" s="6">
        <f>'2009'!B19</f>
        <v>8</v>
      </c>
      <c r="C46" s="6">
        <f>'2009'!C19</f>
        <v>1</v>
      </c>
      <c r="D46" s="13">
        <f>'2009'!D19</f>
        <v>540000</v>
      </c>
      <c r="E46" s="6">
        <f>'2009'!E19</f>
        <v>0</v>
      </c>
      <c r="F46" s="13">
        <f>'2009'!F19</f>
        <v>0</v>
      </c>
      <c r="G46" s="13"/>
      <c r="H46" s="13"/>
      <c r="I46" s="13"/>
      <c r="J46" s="13"/>
      <c r="K46" s="13"/>
      <c r="L46" s="4"/>
      <c r="N46" s="10" t="s">
        <v>10</v>
      </c>
      <c r="O46" s="6">
        <f>'2010'!B19-'2009'!B19</f>
        <v>9</v>
      </c>
      <c r="P46" s="6">
        <f>'2010'!C19-'2009'!C19</f>
        <v>7</v>
      </c>
      <c r="Q46" s="4">
        <f>'2010'!D19-'2009'!D19</f>
        <v>934226</v>
      </c>
      <c r="R46" s="6">
        <f>'2010'!E19-'2009'!E19</f>
        <v>3</v>
      </c>
      <c r="S46" s="4">
        <f>'2010'!F19-'2009'!F19</f>
        <v>931743</v>
      </c>
    </row>
    <row r="47" spans="1:19">
      <c r="A47" s="10" t="s">
        <v>11</v>
      </c>
      <c r="B47" s="6">
        <f>'2009'!B20</f>
        <v>4</v>
      </c>
      <c r="C47" s="6">
        <f>'2009'!C20</f>
        <v>0</v>
      </c>
      <c r="D47" s="13">
        <f>'2009'!D20</f>
        <v>0</v>
      </c>
      <c r="E47" s="6">
        <f>'2009'!E20</f>
        <v>0</v>
      </c>
      <c r="F47" s="13">
        <f>'2009'!F20</f>
        <v>0</v>
      </c>
      <c r="G47" s="13"/>
      <c r="H47" s="13"/>
      <c r="I47" s="13"/>
      <c r="J47" s="13"/>
      <c r="K47" s="13"/>
      <c r="L47" s="4"/>
      <c r="N47" s="10" t="s">
        <v>11</v>
      </c>
      <c r="O47" s="6">
        <f>'2010'!B20-'2009'!B20</f>
        <v>3</v>
      </c>
      <c r="P47" s="6">
        <f>'2010'!C20-'2009'!C20</f>
        <v>1</v>
      </c>
      <c r="Q47" s="4">
        <f>'2010'!D20-'2009'!D20</f>
        <v>16875</v>
      </c>
      <c r="R47" s="6">
        <f>'2010'!E20-'2009'!E20</f>
        <v>0</v>
      </c>
      <c r="S47" s="4">
        <f>'2010'!F20-'2009'!F20</f>
        <v>0</v>
      </c>
    </row>
    <row r="48" spans="1:19">
      <c r="A48" s="10" t="s">
        <v>12</v>
      </c>
      <c r="B48" s="6">
        <f>'2009'!B21</f>
        <v>63</v>
      </c>
      <c r="C48" s="6">
        <f>'2009'!C21</f>
        <v>12</v>
      </c>
      <c r="D48" s="13">
        <f>'2009'!D21</f>
        <v>6794325</v>
      </c>
      <c r="E48" s="6">
        <f>'2009'!E21</f>
        <v>0</v>
      </c>
      <c r="F48" s="13">
        <f>'2009'!F21</f>
        <v>0</v>
      </c>
      <c r="G48" s="13"/>
      <c r="H48" s="13"/>
      <c r="I48" s="13"/>
      <c r="J48" s="13"/>
      <c r="K48" s="13"/>
      <c r="L48" s="4"/>
      <c r="N48" s="10" t="s">
        <v>12</v>
      </c>
      <c r="O48" s="6">
        <f>'2010'!B21-'2009'!B21</f>
        <v>55</v>
      </c>
      <c r="P48" s="6">
        <f>'2010'!C21-'2009'!C21</f>
        <v>37</v>
      </c>
      <c r="Q48" s="4">
        <f>'2010'!D21-'2009'!D21</f>
        <v>14861211</v>
      </c>
      <c r="R48" s="6">
        <f>'2010'!E21-'2009'!E21</f>
        <v>11</v>
      </c>
      <c r="S48" s="4">
        <f>'2010'!F21-'2009'!F21</f>
        <v>5822473</v>
      </c>
    </row>
    <row r="49" spans="1:19">
      <c r="A49" s="10" t="s">
        <v>13</v>
      </c>
      <c r="B49" s="6">
        <f>'2009'!B22</f>
        <v>77</v>
      </c>
      <c r="C49" s="6">
        <f>'2009'!C22</f>
        <v>24</v>
      </c>
      <c r="D49" s="13">
        <f>'2009'!D22</f>
        <v>7890340</v>
      </c>
      <c r="E49" s="6">
        <f>'2009'!E22</f>
        <v>0</v>
      </c>
      <c r="F49" s="13">
        <f>'2009'!F22</f>
        <v>0</v>
      </c>
      <c r="G49" s="13"/>
      <c r="H49" s="13"/>
      <c r="I49" s="13"/>
      <c r="J49" s="13"/>
      <c r="K49" s="13"/>
      <c r="L49" s="4"/>
      <c r="N49" s="10" t="s">
        <v>13</v>
      </c>
      <c r="O49" s="6">
        <f>'2010'!B22-'2009'!B22</f>
        <v>96</v>
      </c>
      <c r="P49" s="6">
        <f>'2010'!C22-'2009'!C22</f>
        <v>36</v>
      </c>
      <c r="Q49" s="4">
        <f>'2010'!D22-'2009'!D22</f>
        <v>16375635</v>
      </c>
      <c r="R49" s="6">
        <f>'2010'!E22-'2009'!E22</f>
        <v>22</v>
      </c>
      <c r="S49" s="4">
        <f>'2010'!F22-'2009'!F22</f>
        <v>5075150</v>
      </c>
    </row>
    <row r="50" spans="1:19">
      <c r="A50" s="10" t="s">
        <v>14</v>
      </c>
      <c r="B50" s="6">
        <f>'2009'!B23</f>
        <v>16</v>
      </c>
      <c r="C50" s="6">
        <f>'2009'!C23</f>
        <v>7</v>
      </c>
      <c r="D50" s="13">
        <f>'2009'!D23</f>
        <v>1388899</v>
      </c>
      <c r="E50" s="6">
        <f>'2009'!E23</f>
        <v>0</v>
      </c>
      <c r="F50" s="13">
        <f>'2009'!F23</f>
        <v>0</v>
      </c>
      <c r="G50" s="13"/>
      <c r="H50" s="13"/>
      <c r="I50" s="13"/>
      <c r="J50" s="13"/>
      <c r="K50" s="13"/>
      <c r="L50" s="4"/>
      <c r="N50" s="10" t="s">
        <v>14</v>
      </c>
      <c r="O50" s="6">
        <f>'2010'!B23-'2009'!B23</f>
        <v>22</v>
      </c>
      <c r="P50" s="6">
        <f>'2010'!C23-'2009'!C23</f>
        <v>9</v>
      </c>
      <c r="Q50" s="4">
        <f>'2010'!D23-'2009'!D23</f>
        <v>2905891</v>
      </c>
      <c r="R50" s="6">
        <f>'2010'!E23-'2009'!E23</f>
        <v>10</v>
      </c>
      <c r="S50" s="4">
        <f>'2010'!F23-'2009'!F23</f>
        <v>1452033</v>
      </c>
    </row>
    <row r="51" spans="1:19">
      <c r="A51" s="10" t="s">
        <v>15</v>
      </c>
      <c r="B51" s="6">
        <f>'2009'!B24</f>
        <v>8</v>
      </c>
      <c r="C51" s="6">
        <f>'2009'!C24</f>
        <v>1</v>
      </c>
      <c r="D51" s="13">
        <f>'2009'!D24</f>
        <v>450000</v>
      </c>
      <c r="E51" s="6">
        <f>'2009'!E24</f>
        <v>0</v>
      </c>
      <c r="F51" s="13">
        <f>'2009'!F24</f>
        <v>0</v>
      </c>
      <c r="G51" s="13"/>
      <c r="H51" s="13"/>
      <c r="I51" s="13"/>
      <c r="J51" s="13"/>
      <c r="K51" s="13"/>
      <c r="L51" s="4"/>
      <c r="N51" s="10" t="s">
        <v>15</v>
      </c>
      <c r="O51" s="6">
        <f>'2010'!B24-'2009'!B24</f>
        <v>15</v>
      </c>
      <c r="P51" s="6">
        <f>'2010'!C24-'2009'!C24</f>
        <v>7</v>
      </c>
      <c r="Q51" s="4">
        <f>'2010'!D24-'2009'!D24</f>
        <v>2769120</v>
      </c>
      <c r="R51" s="6">
        <f>'2010'!E24-'2009'!E24</f>
        <v>4</v>
      </c>
      <c r="S51" s="4">
        <f>'2010'!F24-'2009'!F24</f>
        <v>1933020</v>
      </c>
    </row>
    <row r="52" spans="1:19">
      <c r="A52" s="10" t="s">
        <v>16</v>
      </c>
      <c r="B52" s="6">
        <f>'2009'!B25</f>
        <v>21</v>
      </c>
      <c r="C52" s="6">
        <f>'2009'!C25</f>
        <v>0</v>
      </c>
      <c r="D52" s="13">
        <f>'2009'!D25</f>
        <v>0</v>
      </c>
      <c r="E52" s="6">
        <f>'2009'!E25</f>
        <v>0</v>
      </c>
      <c r="F52" s="13">
        <f>'2009'!F25</f>
        <v>0</v>
      </c>
      <c r="G52" s="13"/>
      <c r="H52" s="13"/>
      <c r="I52" s="13"/>
      <c r="J52" s="13"/>
      <c r="K52" s="13"/>
      <c r="L52" s="4"/>
      <c r="N52" s="10" t="s">
        <v>16</v>
      </c>
      <c r="O52" s="6">
        <f>'2010'!B25-'2009'!B25</f>
        <v>20</v>
      </c>
      <c r="P52" s="6">
        <f>'2010'!C25-'2009'!C25</f>
        <v>13</v>
      </c>
      <c r="Q52" s="4">
        <f>'2010'!D25-'2009'!D25</f>
        <v>3418063</v>
      </c>
      <c r="R52" s="6">
        <f>'2010'!E25-'2009'!E25</f>
        <v>2</v>
      </c>
      <c r="S52" s="4">
        <f>'2010'!F25-'2009'!F25</f>
        <v>73043</v>
      </c>
    </row>
    <row r="53" spans="1:19">
      <c r="A53" s="10" t="s">
        <v>17</v>
      </c>
      <c r="B53" s="6">
        <f>'2009'!B26</f>
        <v>1</v>
      </c>
      <c r="C53" s="6">
        <f>'2009'!C26</f>
        <v>0</v>
      </c>
      <c r="D53" s="13">
        <f>'2009'!D26</f>
        <v>0</v>
      </c>
      <c r="E53" s="6">
        <f>'2009'!E26</f>
        <v>0</v>
      </c>
      <c r="F53" s="13">
        <f>'2009'!F26</f>
        <v>0</v>
      </c>
      <c r="G53" s="13"/>
      <c r="H53" s="13"/>
      <c r="I53" s="13"/>
      <c r="J53" s="13"/>
      <c r="K53" s="13"/>
      <c r="L53" s="4"/>
      <c r="N53" s="10" t="s">
        <v>17</v>
      </c>
      <c r="O53" s="6">
        <f>'2010'!B26-'2009'!B26</f>
        <v>4</v>
      </c>
      <c r="P53" s="6">
        <f>'2010'!C26-'2009'!C26</f>
        <v>1</v>
      </c>
      <c r="Q53" s="4">
        <f>'2010'!D26-'2009'!D26</f>
        <v>265300</v>
      </c>
      <c r="R53" s="6">
        <f>'2010'!E26-'2009'!E26</f>
        <v>0</v>
      </c>
      <c r="S53" s="4">
        <f>'2010'!F26-'2009'!F26</f>
        <v>0</v>
      </c>
    </row>
    <row r="54" spans="1:19">
      <c r="A54" s="10" t="s">
        <v>18</v>
      </c>
      <c r="B54" s="6">
        <f>'2009'!B27</f>
        <v>11</v>
      </c>
      <c r="C54" s="6">
        <f>'2009'!C27</f>
        <v>2</v>
      </c>
      <c r="D54" s="13">
        <f>'2009'!D27</f>
        <v>2300000</v>
      </c>
      <c r="E54" s="6">
        <f>'2009'!E27</f>
        <v>0</v>
      </c>
      <c r="F54" s="13">
        <f>'2009'!F27</f>
        <v>0</v>
      </c>
      <c r="G54" s="13"/>
      <c r="H54" s="13"/>
      <c r="I54" s="13"/>
      <c r="J54" s="13"/>
      <c r="K54" s="13"/>
      <c r="L54" s="4"/>
      <c r="N54" s="10" t="s">
        <v>18</v>
      </c>
      <c r="O54" s="6">
        <f>'2010'!B27-'2009'!B27</f>
        <v>36</v>
      </c>
      <c r="P54" s="6">
        <f>'2010'!C27-'2009'!C27</f>
        <v>11</v>
      </c>
      <c r="Q54" s="4">
        <f>'2010'!D27-'2009'!D27</f>
        <v>5754620</v>
      </c>
      <c r="R54" s="6">
        <f>'2010'!E27-'2009'!E27</f>
        <v>2</v>
      </c>
      <c r="S54" s="4">
        <f>'2010'!F27-'2009'!F27</f>
        <v>356145</v>
      </c>
    </row>
    <row r="55" spans="1:19">
      <c r="A55" s="10" t="s">
        <v>19</v>
      </c>
      <c r="B55" s="6">
        <f>'2009'!B28</f>
        <v>10</v>
      </c>
      <c r="C55" s="6">
        <f>'2009'!C28</f>
        <v>0</v>
      </c>
      <c r="D55" s="13">
        <f>'2009'!D28</f>
        <v>0</v>
      </c>
      <c r="E55" s="6">
        <f>'2009'!E28</f>
        <v>0</v>
      </c>
      <c r="F55" s="13">
        <f>'2009'!F28</f>
        <v>0</v>
      </c>
      <c r="G55" s="13"/>
      <c r="H55" s="13"/>
      <c r="I55" s="13"/>
      <c r="J55" s="13"/>
      <c r="K55" s="13"/>
      <c r="L55" s="4"/>
      <c r="N55" s="10" t="s">
        <v>19</v>
      </c>
      <c r="O55" s="6">
        <f>'2010'!B28-'2009'!B28</f>
        <v>23</v>
      </c>
      <c r="P55" s="6">
        <f>'2010'!C28-'2009'!C28</f>
        <v>6</v>
      </c>
      <c r="Q55" s="4">
        <f>'2010'!D28-'2009'!D28</f>
        <v>3957990</v>
      </c>
      <c r="R55" s="6">
        <f>'2010'!E28-'2009'!E28</f>
        <v>4</v>
      </c>
      <c r="S55" s="4">
        <f>'2010'!F28-'2009'!F28</f>
        <v>1587925</v>
      </c>
    </row>
    <row r="56" spans="1:19">
      <c r="A56" s="10" t="s">
        <v>20</v>
      </c>
      <c r="B56" s="6">
        <f>'2009'!B29</f>
        <v>64</v>
      </c>
      <c r="C56" s="6">
        <f>'2009'!C29</f>
        <v>8</v>
      </c>
      <c r="D56" s="13">
        <f>'2009'!D29</f>
        <v>4279569</v>
      </c>
      <c r="E56" s="6">
        <f>'2009'!E29</f>
        <v>0</v>
      </c>
      <c r="F56" s="13">
        <f>'2009'!F29</f>
        <v>0</v>
      </c>
      <c r="G56" s="13"/>
      <c r="H56" s="13"/>
      <c r="I56" s="13"/>
      <c r="J56" s="13"/>
      <c r="K56" s="13"/>
      <c r="L56" s="4"/>
      <c r="N56" s="10" t="s">
        <v>20</v>
      </c>
      <c r="O56" s="6">
        <f>'2010'!B29-'2009'!B29</f>
        <v>105</v>
      </c>
      <c r="P56" s="6">
        <f>'2010'!C29-'2009'!C29</f>
        <v>34</v>
      </c>
      <c r="Q56" s="4">
        <f>'2010'!D29-'2009'!D29</f>
        <v>12494769</v>
      </c>
      <c r="R56" s="6">
        <f>'2010'!E29-'2009'!E29</f>
        <v>10</v>
      </c>
      <c r="S56" s="4">
        <f>'2010'!F29-'2009'!F29</f>
        <v>3079397</v>
      </c>
    </row>
    <row r="57" spans="1:19">
      <c r="A57" s="10" t="s">
        <v>21</v>
      </c>
      <c r="B57" s="6">
        <f>'2009'!B30</f>
        <v>7</v>
      </c>
      <c r="C57" s="6">
        <f>'2009'!C30</f>
        <v>2</v>
      </c>
      <c r="D57" s="13">
        <f>'2009'!D30</f>
        <v>964170</v>
      </c>
      <c r="E57" s="6">
        <f>'2009'!E30</f>
        <v>0</v>
      </c>
      <c r="F57" s="13">
        <f>'2009'!F30</f>
        <v>0</v>
      </c>
      <c r="G57" s="13"/>
      <c r="H57" s="13"/>
      <c r="I57" s="13"/>
      <c r="J57" s="13"/>
      <c r="K57" s="13"/>
      <c r="L57" s="4"/>
      <c r="N57" s="10" t="s">
        <v>21</v>
      </c>
      <c r="O57" s="6">
        <f>'2010'!B30-'2009'!B30</f>
        <v>11</v>
      </c>
      <c r="P57" s="6">
        <f>'2010'!C30-'2009'!C30</f>
        <v>6</v>
      </c>
      <c r="Q57" s="4">
        <f>'2010'!D30-'2009'!D30</f>
        <v>2641560</v>
      </c>
      <c r="R57" s="6">
        <f>'2010'!E30-'2009'!E30</f>
        <v>1</v>
      </c>
      <c r="S57" s="4">
        <f>'2010'!F30-'2009'!F30</f>
        <v>450000</v>
      </c>
    </row>
    <row r="58" spans="1:19">
      <c r="A58" s="10" t="s">
        <v>22</v>
      </c>
      <c r="B58" s="6">
        <f>'2009'!B31</f>
        <v>11</v>
      </c>
      <c r="C58" s="6">
        <f>'2009'!C31</f>
        <v>3</v>
      </c>
      <c r="D58" s="13">
        <f>'2009'!D31</f>
        <v>803130</v>
      </c>
      <c r="E58" s="6">
        <f>'2009'!E31</f>
        <v>0</v>
      </c>
      <c r="F58" s="13">
        <f>'2009'!F31</f>
        <v>0</v>
      </c>
      <c r="G58" s="13"/>
      <c r="H58" s="13"/>
      <c r="I58" s="13"/>
      <c r="J58" s="13"/>
      <c r="K58" s="13"/>
      <c r="L58" s="4"/>
      <c r="N58" s="10" t="s">
        <v>22</v>
      </c>
      <c r="O58" s="6">
        <f>'2010'!B31-'2009'!B31</f>
        <v>30</v>
      </c>
      <c r="P58" s="6">
        <f>'2010'!C31-'2009'!C31</f>
        <v>6</v>
      </c>
      <c r="Q58" s="4">
        <f>'2010'!D31-'2009'!D31</f>
        <v>907364</v>
      </c>
      <c r="R58" s="6">
        <f>'2010'!E31-'2009'!E31</f>
        <v>2</v>
      </c>
      <c r="S58" s="4">
        <f>'2010'!F31-'2009'!F31</f>
        <v>980204</v>
      </c>
    </row>
    <row r="59" spans="1:19">
      <c r="A59" s="10" t="s">
        <v>23</v>
      </c>
      <c r="B59" s="20">
        <f>'2009'!B32</f>
        <v>421</v>
      </c>
      <c r="C59" s="20">
        <f>'2009'!C32</f>
        <v>81</v>
      </c>
      <c r="D59" s="21">
        <f>'2009'!D32</f>
        <v>42775221</v>
      </c>
      <c r="E59" s="20">
        <f>'2009'!E32</f>
        <v>1</v>
      </c>
      <c r="F59" s="21">
        <f>'2009'!F32</f>
        <v>54000</v>
      </c>
      <c r="G59" s="21"/>
      <c r="H59" s="21"/>
      <c r="I59" s="21"/>
      <c r="J59" s="21"/>
      <c r="K59" s="21"/>
      <c r="L59" s="19"/>
      <c r="M59" s="14"/>
      <c r="N59" s="10" t="s">
        <v>23</v>
      </c>
      <c r="O59" s="20">
        <f>'2010'!B32-'2009'!B32</f>
        <v>558</v>
      </c>
      <c r="P59" s="20">
        <f>'2010'!C32-'2009'!C32</f>
        <v>216</v>
      </c>
      <c r="Q59" s="22">
        <f>'2010'!D32-'2009'!D32</f>
        <v>100279876</v>
      </c>
      <c r="R59" s="20">
        <f>'2010'!E32-'2009'!E32</f>
        <v>91</v>
      </c>
      <c r="S59" s="22">
        <f>'2010'!F32-'2009'!F32</f>
        <v>33226439</v>
      </c>
    </row>
    <row r="60" spans="1:19">
      <c r="R60" s="1"/>
    </row>
    <row r="66" spans="1:19" ht="15.75">
      <c r="A66" s="16">
        <v>2011</v>
      </c>
      <c r="C66" s="3"/>
      <c r="D66" s="3"/>
      <c r="E66" s="3"/>
      <c r="F66" s="3"/>
      <c r="G66" s="3"/>
      <c r="H66" s="3"/>
      <c r="I66" s="3"/>
      <c r="J66" s="3"/>
      <c r="K66" s="3"/>
      <c r="N66" s="16">
        <v>2012</v>
      </c>
      <c r="P66" s="3"/>
      <c r="Q66" s="3"/>
      <c r="R66" s="3"/>
      <c r="S66" s="3"/>
    </row>
    <row r="67" spans="1:19" ht="30">
      <c r="A67" s="9" t="s">
        <v>0</v>
      </c>
      <c r="B67" s="18" t="s">
        <v>24</v>
      </c>
      <c r="C67" s="18" t="s">
        <v>25</v>
      </c>
      <c r="D67" s="18" t="s">
        <v>26</v>
      </c>
      <c r="E67" s="18" t="s">
        <v>27</v>
      </c>
      <c r="F67" s="18" t="s">
        <v>28</v>
      </c>
      <c r="G67" s="18"/>
      <c r="H67" s="18"/>
      <c r="I67" s="18"/>
      <c r="J67" s="18"/>
      <c r="K67" s="18"/>
      <c r="N67" s="9" t="s">
        <v>0</v>
      </c>
      <c r="O67" s="18" t="s">
        <v>24</v>
      </c>
      <c r="P67" s="18" t="s">
        <v>25</v>
      </c>
      <c r="Q67" s="18" t="s">
        <v>26</v>
      </c>
      <c r="R67" s="18" t="s">
        <v>27</v>
      </c>
      <c r="S67" s="18" t="s">
        <v>28</v>
      </c>
    </row>
    <row r="68" spans="1:19">
      <c r="A68" s="10" t="s">
        <v>2</v>
      </c>
      <c r="B68" s="6">
        <f>'2011'!B11-'2010'!B11</f>
        <v>10</v>
      </c>
      <c r="C68" s="6">
        <f>'2011'!C11-'2010'!C11</f>
        <v>10</v>
      </c>
      <c r="D68" s="4">
        <f>'2011'!D11-'2010'!D11</f>
        <v>1214244</v>
      </c>
      <c r="E68" s="6">
        <f>'2011'!E11-'2010'!E11</f>
        <v>8</v>
      </c>
      <c r="F68" s="4">
        <f>'2011'!F11-'2010'!F11</f>
        <v>1945644</v>
      </c>
      <c r="G68" s="4"/>
      <c r="H68" s="4"/>
      <c r="I68" s="4"/>
      <c r="J68" s="4"/>
      <c r="K68" s="4"/>
      <c r="N68" s="10" t="s">
        <v>2</v>
      </c>
      <c r="O68" s="6">
        <f>'2012'!B11-'2011'!B11</f>
        <v>55</v>
      </c>
      <c r="P68" s="6">
        <f>'2012'!C11-'2011'!C11</f>
        <v>15</v>
      </c>
      <c r="Q68" s="4">
        <f>'2012'!D11-'2011'!D11</f>
        <v>1046756</v>
      </c>
      <c r="R68" s="6">
        <f>'2012'!E11-'2011'!E11</f>
        <v>5</v>
      </c>
      <c r="S68" s="4">
        <f>'2012'!F11-'2011'!F11</f>
        <v>837446</v>
      </c>
    </row>
    <row r="69" spans="1:19">
      <c r="A69" s="10" t="s">
        <v>3</v>
      </c>
      <c r="B69" s="6">
        <f>'2011'!B12-'2010'!B12</f>
        <v>41</v>
      </c>
      <c r="C69" s="6">
        <f>'2011'!C12-'2010'!C12</f>
        <v>7</v>
      </c>
      <c r="D69" s="4">
        <f>'2011'!D12-'2010'!D12</f>
        <v>1639950</v>
      </c>
      <c r="E69" s="6">
        <f>'2011'!E12-'2010'!E12</f>
        <v>5</v>
      </c>
      <c r="F69" s="4">
        <f>'2011'!F12-'2010'!F12</f>
        <v>416110</v>
      </c>
      <c r="G69" s="4"/>
      <c r="H69" s="4"/>
      <c r="I69" s="4"/>
      <c r="J69" s="4"/>
      <c r="K69" s="4"/>
      <c r="N69" s="10" t="s">
        <v>3</v>
      </c>
      <c r="O69" s="6">
        <f>'2012'!B12-'2011'!B12</f>
        <v>39</v>
      </c>
      <c r="P69" s="6">
        <f>'2012'!C12-'2011'!C12</f>
        <v>12</v>
      </c>
      <c r="Q69" s="4">
        <f>'2012'!D12-'2011'!D12</f>
        <v>1903904</v>
      </c>
      <c r="R69" s="6">
        <f>'2012'!E12-'2011'!E12</f>
        <v>8</v>
      </c>
      <c r="S69" s="4">
        <f>'2012'!F12-'2011'!F12</f>
        <v>2613285</v>
      </c>
    </row>
    <row r="70" spans="1:19">
      <c r="A70" s="10" t="s">
        <v>4</v>
      </c>
      <c r="B70" s="6">
        <f>'2011'!B13-'2010'!B13</f>
        <v>9</v>
      </c>
      <c r="C70" s="6">
        <f>'2011'!C13-'2010'!C13</f>
        <v>4</v>
      </c>
      <c r="D70" s="4">
        <f>'2011'!D13-'2010'!D13</f>
        <v>213065</v>
      </c>
      <c r="E70" s="6">
        <f>'2011'!E13-'2010'!E13</f>
        <v>5</v>
      </c>
      <c r="F70" s="4">
        <f>'2011'!F13-'2010'!F13</f>
        <v>443765</v>
      </c>
      <c r="G70" s="4"/>
      <c r="H70" s="4"/>
      <c r="I70" s="4"/>
      <c r="J70" s="4"/>
      <c r="K70" s="4"/>
      <c r="N70" s="10" t="s">
        <v>4</v>
      </c>
      <c r="O70" s="6">
        <f>'2012'!B13-'2011'!B13</f>
        <v>27</v>
      </c>
      <c r="P70" s="6">
        <f>'2012'!C13-'2011'!C13</f>
        <v>16</v>
      </c>
      <c r="Q70" s="4">
        <f>'2012'!D13-'2011'!D13</f>
        <v>974031</v>
      </c>
      <c r="R70" s="6">
        <f>'2012'!E13-'2011'!E13</f>
        <v>10</v>
      </c>
      <c r="S70" s="4">
        <f>'2012'!F13-'2011'!F13</f>
        <v>1229701</v>
      </c>
    </row>
    <row r="71" spans="1:19">
      <c r="A71" s="10" t="s">
        <v>5</v>
      </c>
      <c r="B71" s="6">
        <f>'2011'!B14-'2010'!B14</f>
        <v>14</v>
      </c>
      <c r="C71" s="6">
        <f>'2011'!C14-'2010'!C14</f>
        <v>2</v>
      </c>
      <c r="D71" s="4">
        <f>'2011'!D14-'2010'!D14</f>
        <v>-119338</v>
      </c>
      <c r="E71" s="6">
        <f>'2011'!E14-'2010'!E14</f>
        <v>1</v>
      </c>
      <c r="F71" s="4">
        <f>'2011'!F14-'2010'!F14</f>
        <v>1148062</v>
      </c>
      <c r="G71" s="4"/>
      <c r="H71" s="4"/>
      <c r="I71" s="4"/>
      <c r="J71" s="4"/>
      <c r="K71" s="4"/>
      <c r="N71" s="10" t="s">
        <v>5</v>
      </c>
      <c r="O71" s="6">
        <f>'2012'!B14-'2011'!B14</f>
        <v>27</v>
      </c>
      <c r="P71" s="6">
        <f>'2012'!C14-'2011'!C14</f>
        <v>31</v>
      </c>
      <c r="Q71" s="4">
        <f>'2012'!D14-'2011'!D14</f>
        <v>1958411</v>
      </c>
      <c r="R71" s="6">
        <f>'2012'!E14-'2011'!E14</f>
        <v>11</v>
      </c>
      <c r="S71" s="4">
        <f>'2012'!F14-'2011'!F14</f>
        <v>633306</v>
      </c>
    </row>
    <row r="72" spans="1:19">
      <c r="A72" s="10" t="s">
        <v>6</v>
      </c>
      <c r="B72" s="6">
        <f>'2011'!B15-'2010'!B15</f>
        <v>57</v>
      </c>
      <c r="C72" s="6">
        <f>'2011'!C15-'2010'!C15</f>
        <v>10</v>
      </c>
      <c r="D72" s="4">
        <f>'2011'!D15-'2010'!D15</f>
        <v>2530700</v>
      </c>
      <c r="E72" s="6">
        <f>'2011'!E15-'2010'!E15</f>
        <v>13</v>
      </c>
      <c r="F72" s="4">
        <f>'2011'!F15-'2010'!F15</f>
        <v>3265650</v>
      </c>
      <c r="G72" s="4"/>
      <c r="H72" s="4"/>
      <c r="I72" s="4"/>
      <c r="J72" s="4"/>
      <c r="K72" s="4"/>
      <c r="N72" s="10" t="s">
        <v>6</v>
      </c>
      <c r="O72" s="6">
        <f>'2012'!B15-'2011'!B15</f>
        <v>124</v>
      </c>
      <c r="P72" s="6">
        <f>'2012'!C15-'2011'!C15</f>
        <v>56</v>
      </c>
      <c r="Q72" s="4">
        <f>'2012'!D15-'2011'!D15</f>
        <v>3363280</v>
      </c>
      <c r="R72" s="6">
        <f>'2012'!E15-'2011'!E15</f>
        <v>38</v>
      </c>
      <c r="S72" s="4">
        <f>'2012'!F15-'2011'!F15</f>
        <v>5095717</v>
      </c>
    </row>
    <row r="73" spans="1:19">
      <c r="A73" s="10" t="s">
        <v>7</v>
      </c>
      <c r="B73" s="6">
        <f>'2011'!B16-'2010'!B16</f>
        <v>7</v>
      </c>
      <c r="C73" s="6">
        <f>'2011'!C16-'2010'!C16</f>
        <v>3</v>
      </c>
      <c r="D73" s="4">
        <f>'2011'!D16-'2010'!D16</f>
        <v>1054772</v>
      </c>
      <c r="E73" s="6">
        <f>'2011'!E16-'2010'!E16</f>
        <v>2</v>
      </c>
      <c r="F73" s="4">
        <f>'2011'!F16-'2010'!F16</f>
        <v>47572</v>
      </c>
      <c r="G73" s="4"/>
      <c r="H73" s="4"/>
      <c r="I73" s="4"/>
      <c r="J73" s="4"/>
      <c r="K73" s="4"/>
      <c r="N73" s="10" t="s">
        <v>7</v>
      </c>
      <c r="O73" s="6">
        <f>'2012'!B16-'2011'!B16</f>
        <v>27</v>
      </c>
      <c r="P73" s="6">
        <f>'2012'!C16-'2011'!C16</f>
        <v>12</v>
      </c>
      <c r="Q73" s="4">
        <f>'2012'!D16-'2011'!D16</f>
        <v>761036</v>
      </c>
      <c r="R73" s="6">
        <f>'2012'!E16-'2011'!E16</f>
        <v>8</v>
      </c>
      <c r="S73" s="4">
        <f>'2012'!F16-'2011'!F16</f>
        <v>2879434</v>
      </c>
    </row>
    <row r="74" spans="1:19">
      <c r="A74" s="10" t="s">
        <v>8</v>
      </c>
      <c r="B74" s="6">
        <f>'2011'!B17-'2010'!B17</f>
        <v>10</v>
      </c>
      <c r="C74" s="6">
        <f>'2011'!C17-'2010'!C17</f>
        <v>10</v>
      </c>
      <c r="D74" s="4">
        <f>'2011'!D17-'2010'!D17</f>
        <v>6367899</v>
      </c>
      <c r="E74" s="6">
        <f>'2011'!E17-'2010'!E17</f>
        <v>18</v>
      </c>
      <c r="F74" s="4">
        <f>'2011'!F17-'2010'!F17</f>
        <v>24439081</v>
      </c>
      <c r="G74" s="4"/>
      <c r="H74" s="4"/>
      <c r="I74" s="4"/>
      <c r="J74" s="4"/>
      <c r="K74" s="4"/>
      <c r="N74" s="10" t="s">
        <v>8</v>
      </c>
      <c r="O74" s="6">
        <f>'2012'!B17-'2011'!B17</f>
        <v>66</v>
      </c>
      <c r="P74" s="6">
        <f>'2012'!C17-'2011'!C17</f>
        <v>38</v>
      </c>
      <c r="Q74" s="4">
        <f>'2012'!D17-'2011'!D17</f>
        <v>4755991</v>
      </c>
      <c r="R74" s="6">
        <f>'2012'!E17-'2011'!E17</f>
        <v>23</v>
      </c>
      <c r="S74" s="4">
        <f>'2012'!F17-'2011'!F17</f>
        <v>3912769</v>
      </c>
    </row>
    <row r="75" spans="1:19">
      <c r="A75" s="10" t="s">
        <v>9</v>
      </c>
      <c r="B75" s="6">
        <f>'2011'!B18-'2010'!B18</f>
        <v>26</v>
      </c>
      <c r="C75" s="6">
        <f>'2011'!C18-'2010'!C18</f>
        <v>19</v>
      </c>
      <c r="D75" s="4">
        <f>'2011'!D18-'2010'!D18</f>
        <v>2189425</v>
      </c>
      <c r="E75" s="6">
        <f>'2011'!E18-'2010'!E18</f>
        <v>13</v>
      </c>
      <c r="F75" s="4">
        <f>'2011'!F18-'2010'!F18</f>
        <v>2217549</v>
      </c>
      <c r="G75" s="4"/>
      <c r="H75" s="4"/>
      <c r="I75" s="4"/>
      <c r="J75" s="4"/>
      <c r="K75" s="4"/>
      <c r="N75" s="10" t="s">
        <v>9</v>
      </c>
      <c r="O75" s="6">
        <f>'2012'!B18-'2011'!B18</f>
        <v>28</v>
      </c>
      <c r="P75" s="6">
        <f>'2012'!C18-'2011'!C18</f>
        <v>8</v>
      </c>
      <c r="Q75" s="4">
        <f>'2012'!D18-'2011'!D18</f>
        <v>2239167</v>
      </c>
      <c r="R75" s="6">
        <f>'2012'!E18-'2011'!E18</f>
        <v>12</v>
      </c>
      <c r="S75" s="4">
        <f>'2012'!F18-'2011'!F18</f>
        <v>1959643</v>
      </c>
    </row>
    <row r="76" spans="1:19">
      <c r="A76" s="10" t="s">
        <v>10</v>
      </c>
      <c r="B76" s="6">
        <f>'2011'!B19-'2010'!B19</f>
        <v>12</v>
      </c>
      <c r="C76" s="6">
        <f>'2011'!C19-'2010'!C19</f>
        <v>1</v>
      </c>
      <c r="D76" s="4">
        <f>'2011'!D19-'2010'!D19</f>
        <v>465363</v>
      </c>
      <c r="E76" s="6">
        <f>'2011'!E19-'2010'!E19</f>
        <v>4</v>
      </c>
      <c r="F76" s="4">
        <f>'2011'!F19-'2010'!F19</f>
        <v>846614</v>
      </c>
      <c r="G76" s="4"/>
      <c r="H76" s="4"/>
      <c r="I76" s="4"/>
      <c r="J76" s="4"/>
      <c r="K76" s="4"/>
      <c r="N76" s="10" t="s">
        <v>10</v>
      </c>
      <c r="O76" s="6">
        <f>'2012'!B19-'2011'!B19</f>
        <v>17</v>
      </c>
      <c r="P76" s="6">
        <f>'2012'!C19-'2011'!C19</f>
        <v>9</v>
      </c>
      <c r="Q76" s="4">
        <f>'2012'!D19-'2011'!D19</f>
        <v>831834</v>
      </c>
      <c r="R76" s="6">
        <f>'2012'!E19-'2011'!E19</f>
        <v>6</v>
      </c>
      <c r="S76" s="4">
        <f>'2012'!F19-'2011'!F19</f>
        <v>365254</v>
      </c>
    </row>
    <row r="77" spans="1:19">
      <c r="A77" s="10" t="s">
        <v>11</v>
      </c>
      <c r="B77" s="6">
        <f>'2011'!B20-'2010'!B20</f>
        <v>10</v>
      </c>
      <c r="C77" s="6">
        <f>'2011'!C20-'2010'!C20</f>
        <v>3</v>
      </c>
      <c r="D77" s="4">
        <f>'2011'!D20-'2010'!D20</f>
        <v>687089</v>
      </c>
      <c r="E77" s="6">
        <f>'2011'!E20-'2010'!E20</f>
        <v>1</v>
      </c>
      <c r="F77" s="4">
        <f>'2011'!F20-'2010'!F20</f>
        <v>159116</v>
      </c>
      <c r="G77" s="4"/>
      <c r="H77" s="4"/>
      <c r="I77" s="4"/>
      <c r="J77" s="4"/>
      <c r="K77" s="4"/>
      <c r="N77" s="10" t="s">
        <v>11</v>
      </c>
      <c r="O77" s="6">
        <f>'2012'!B20-'2011'!B20</f>
        <v>6</v>
      </c>
      <c r="P77" s="6">
        <f>'2012'!C20-'2011'!C20</f>
        <v>1</v>
      </c>
      <c r="Q77" s="4">
        <f>'2012'!D20-'2011'!D20</f>
        <v>277534</v>
      </c>
      <c r="R77" s="6">
        <f>'2012'!E20-'2011'!E20</f>
        <v>2</v>
      </c>
      <c r="S77" s="4">
        <f>'2012'!F20-'2011'!F20</f>
        <v>713707</v>
      </c>
    </row>
    <row r="78" spans="1:19">
      <c r="A78" s="10" t="s">
        <v>12</v>
      </c>
      <c r="B78" s="6">
        <f>'2011'!B21-'2010'!B21</f>
        <v>110</v>
      </c>
      <c r="C78" s="6">
        <f>'2011'!C21-'2010'!C21</f>
        <v>2</v>
      </c>
      <c r="D78" s="4">
        <f>'2011'!D21-'2010'!D21</f>
        <v>7725316</v>
      </c>
      <c r="E78" s="6">
        <f>'2011'!E21-'2010'!E21</f>
        <v>19</v>
      </c>
      <c r="F78" s="4">
        <f>'2011'!F21-'2010'!F21</f>
        <v>6604932</v>
      </c>
      <c r="G78" s="4"/>
      <c r="H78" s="4"/>
      <c r="I78" s="4"/>
      <c r="J78" s="4"/>
      <c r="K78" s="4"/>
      <c r="N78" s="10" t="s">
        <v>12</v>
      </c>
      <c r="O78" s="6">
        <f>'2012'!B21-'2011'!B21</f>
        <v>141</v>
      </c>
      <c r="P78" s="6">
        <f>'2012'!C21-'2011'!C21</f>
        <v>44</v>
      </c>
      <c r="Q78" s="4">
        <f>'2012'!D21-'2011'!D21</f>
        <v>9338504</v>
      </c>
      <c r="R78" s="6">
        <f>'2012'!E21-'2011'!E21</f>
        <v>32</v>
      </c>
      <c r="S78" s="4">
        <f>'2012'!F21-'2011'!F21</f>
        <v>15324985</v>
      </c>
    </row>
    <row r="79" spans="1:19">
      <c r="A79" s="10" t="s">
        <v>13</v>
      </c>
      <c r="B79" s="6">
        <f>'2011'!B22-'2010'!B22</f>
        <v>84</v>
      </c>
      <c r="C79" s="6">
        <f>'2011'!C22-'2010'!C22</f>
        <v>72</v>
      </c>
      <c r="D79" s="4">
        <f>'2011'!D22-'2010'!D22</f>
        <v>5641540</v>
      </c>
      <c r="E79" s="6">
        <f>'2011'!E22-'2010'!E22</f>
        <v>36</v>
      </c>
      <c r="F79" s="4">
        <f>'2011'!F22-'2010'!F22</f>
        <v>9261722</v>
      </c>
      <c r="G79" s="4"/>
      <c r="H79" s="4"/>
      <c r="I79" s="4"/>
      <c r="J79" s="4"/>
      <c r="K79" s="4"/>
      <c r="N79" s="10" t="s">
        <v>13</v>
      </c>
      <c r="O79" s="6">
        <f>'2012'!B22-'2011'!B22</f>
        <v>187</v>
      </c>
      <c r="P79" s="6">
        <f>'2012'!C22-'2011'!C22</f>
        <v>120</v>
      </c>
      <c r="Q79" s="4">
        <f>'2012'!D22-'2011'!D22</f>
        <v>12344524</v>
      </c>
      <c r="R79" s="6">
        <f>'2012'!E22-'2011'!E22</f>
        <v>84</v>
      </c>
      <c r="S79" s="4">
        <f>'2012'!F22-'2011'!F22</f>
        <v>13239822</v>
      </c>
    </row>
    <row r="80" spans="1:19">
      <c r="A80" s="10" t="s">
        <v>14</v>
      </c>
      <c r="B80" s="6">
        <f>'2011'!B23-'2010'!B23</f>
        <v>23</v>
      </c>
      <c r="C80" s="6">
        <f>'2011'!C23-'2010'!C23</f>
        <v>2</v>
      </c>
      <c r="D80" s="4">
        <f>'2011'!D23-'2010'!D23</f>
        <v>101260</v>
      </c>
      <c r="E80" s="6">
        <f>'2011'!E23-'2010'!E23</f>
        <v>7</v>
      </c>
      <c r="F80" s="4">
        <f>'2011'!F23-'2010'!F23</f>
        <v>2845017</v>
      </c>
      <c r="G80" s="4"/>
      <c r="H80" s="4"/>
      <c r="I80" s="4"/>
      <c r="J80" s="4"/>
      <c r="K80" s="4"/>
      <c r="N80" s="10" t="s">
        <v>14</v>
      </c>
      <c r="O80" s="6">
        <f>'2012'!B23-'2011'!B23</f>
        <v>55</v>
      </c>
      <c r="P80" s="6">
        <f>'2012'!C23-'2011'!C23</f>
        <v>24</v>
      </c>
      <c r="Q80" s="4">
        <f>'2012'!D23-'2011'!D23</f>
        <v>4019530</v>
      </c>
      <c r="R80" s="6">
        <f>'2012'!E23-'2011'!E23</f>
        <v>16</v>
      </c>
      <c r="S80" s="4">
        <f>'2012'!F23-'2011'!F23</f>
        <v>3266333</v>
      </c>
    </row>
    <row r="81" spans="1:19">
      <c r="A81" s="10" t="s">
        <v>15</v>
      </c>
      <c r="B81" s="6">
        <f>'2011'!B24-'2010'!B24</f>
        <v>22</v>
      </c>
      <c r="C81" s="6">
        <f>'2011'!C24-'2010'!C24</f>
        <v>1</v>
      </c>
      <c r="D81" s="4">
        <f>'2011'!D24-'2010'!D24</f>
        <v>1414272</v>
      </c>
      <c r="E81" s="6">
        <f>'2011'!E24-'2010'!E24</f>
        <v>3</v>
      </c>
      <c r="F81" s="4">
        <f>'2011'!F24-'2010'!F24</f>
        <v>1025233</v>
      </c>
      <c r="G81" s="4"/>
      <c r="H81" s="4"/>
      <c r="I81" s="4"/>
      <c r="J81" s="4"/>
      <c r="K81" s="4"/>
      <c r="N81" s="10" t="s">
        <v>15</v>
      </c>
      <c r="O81" s="6">
        <f>'2012'!B24-'2011'!B24</f>
        <v>79</v>
      </c>
      <c r="P81" s="6">
        <f>'2012'!C24-'2011'!C24</f>
        <v>24</v>
      </c>
      <c r="Q81" s="4">
        <f>'2012'!D24-'2011'!D24</f>
        <v>1706321</v>
      </c>
      <c r="R81" s="6">
        <f>'2012'!E24-'2011'!E24</f>
        <v>12</v>
      </c>
      <c r="S81" s="4">
        <f>'2012'!F24-'2011'!F24</f>
        <v>2034298</v>
      </c>
    </row>
    <row r="82" spans="1:19">
      <c r="A82" s="10" t="s">
        <v>16</v>
      </c>
      <c r="B82" s="6">
        <f>'2011'!B25-'2010'!B25</f>
        <v>28</v>
      </c>
      <c r="C82" s="6">
        <f>'2011'!C25-'2010'!C25</f>
        <v>9</v>
      </c>
      <c r="D82" s="4">
        <f>'2011'!D25-'2010'!D25</f>
        <v>2443578</v>
      </c>
      <c r="E82" s="6">
        <f>'2011'!E25-'2010'!E25</f>
        <v>10</v>
      </c>
      <c r="F82" s="4">
        <f>'2011'!F25-'2010'!F25</f>
        <v>3124298</v>
      </c>
      <c r="G82" s="4"/>
      <c r="H82" s="4"/>
      <c r="I82" s="4"/>
      <c r="J82" s="4"/>
      <c r="K82" s="4"/>
      <c r="N82" s="10" t="s">
        <v>16</v>
      </c>
      <c r="O82" s="6">
        <f>'2012'!B25-'2011'!B25</f>
        <v>19</v>
      </c>
      <c r="P82" s="6">
        <f>'2012'!C25-'2011'!C25</f>
        <v>17</v>
      </c>
      <c r="Q82" s="4">
        <f>'2012'!D25-'2011'!D25</f>
        <v>1092702</v>
      </c>
      <c r="R82" s="6">
        <f>'2012'!E25-'2011'!E25</f>
        <v>11</v>
      </c>
      <c r="S82" s="4">
        <f>'2012'!F25-'2011'!F25</f>
        <v>1622066</v>
      </c>
    </row>
    <row r="83" spans="1:19">
      <c r="A83" s="10" t="s">
        <v>17</v>
      </c>
      <c r="B83" s="6">
        <f>'2011'!B26-'2010'!B26</f>
        <v>9</v>
      </c>
      <c r="C83" s="6">
        <f>'2011'!C26-'2010'!C26</f>
        <v>1</v>
      </c>
      <c r="D83" s="4">
        <f>'2011'!D26-'2010'!D26</f>
        <v>348766</v>
      </c>
      <c r="E83" s="6">
        <f>'2011'!E26-'2010'!E26</f>
        <v>1</v>
      </c>
      <c r="F83" s="4">
        <f>'2011'!F26-'2010'!F26</f>
        <v>554486</v>
      </c>
      <c r="G83" s="4"/>
      <c r="H83" s="4"/>
      <c r="I83" s="4"/>
      <c r="J83" s="4"/>
      <c r="K83" s="4"/>
      <c r="N83" s="10" t="s">
        <v>17</v>
      </c>
      <c r="O83" s="6">
        <f>'2012'!B26-'2011'!B26</f>
        <v>13</v>
      </c>
      <c r="P83" s="6">
        <f>'2012'!C26-'2011'!C26</f>
        <v>3</v>
      </c>
      <c r="Q83" s="4">
        <f>'2012'!D26-'2011'!D26</f>
        <v>150978</v>
      </c>
      <c r="R83" s="6">
        <f>'2012'!E26-'2011'!E26</f>
        <v>3</v>
      </c>
      <c r="S83" s="4">
        <f>'2012'!F26-'2011'!F26</f>
        <v>150978</v>
      </c>
    </row>
    <row r="84" spans="1:19">
      <c r="A84" s="10" t="s">
        <v>18</v>
      </c>
      <c r="B84" s="6">
        <f>'2011'!B27-'2010'!B27</f>
        <v>15</v>
      </c>
      <c r="C84" s="6">
        <f>'2011'!C27-'2010'!C27</f>
        <v>11</v>
      </c>
      <c r="D84" s="4">
        <f>'2011'!D27-'2010'!D27</f>
        <v>4136813</v>
      </c>
      <c r="E84" s="6">
        <f>'2011'!E27-'2010'!E27</f>
        <v>13</v>
      </c>
      <c r="F84" s="4">
        <f>'2011'!F27-'2010'!F27</f>
        <v>5604665</v>
      </c>
      <c r="G84" s="4"/>
      <c r="H84" s="4"/>
      <c r="I84" s="4"/>
      <c r="J84" s="4"/>
      <c r="K84" s="4"/>
      <c r="N84" s="10" t="s">
        <v>18</v>
      </c>
      <c r="O84" s="6">
        <f>'2012'!B27-'2011'!B27</f>
        <v>32</v>
      </c>
      <c r="P84" s="6">
        <f>'2012'!C27-'2011'!C27</f>
        <v>22</v>
      </c>
      <c r="Q84" s="4">
        <f>'2012'!D27-'2011'!D27</f>
        <v>3475820</v>
      </c>
      <c r="R84" s="6">
        <f>'2012'!E27-'2011'!E27</f>
        <v>17</v>
      </c>
      <c r="S84" s="4">
        <f>'2012'!F27-'2011'!F27</f>
        <v>6651021</v>
      </c>
    </row>
    <row r="85" spans="1:19">
      <c r="A85" s="10" t="s">
        <v>19</v>
      </c>
      <c r="B85" s="6">
        <f>'2011'!B28-'2010'!B28</f>
        <v>21</v>
      </c>
      <c r="C85" s="6">
        <f>'2011'!C28-'2010'!C28</f>
        <v>6</v>
      </c>
      <c r="D85" s="4">
        <f>'2011'!D28-'2010'!D28</f>
        <v>2979573</v>
      </c>
      <c r="E85" s="6">
        <f>'2011'!E28-'2010'!E28</f>
        <v>1</v>
      </c>
      <c r="F85" s="4">
        <f>'2011'!F28-'2010'!F28</f>
        <v>1153173</v>
      </c>
      <c r="G85" s="4"/>
      <c r="H85" s="4"/>
      <c r="I85" s="4"/>
      <c r="J85" s="4"/>
      <c r="K85" s="4"/>
      <c r="N85" s="10" t="s">
        <v>19</v>
      </c>
      <c r="O85" s="6">
        <f>'2012'!B28-'2011'!B28</f>
        <v>31</v>
      </c>
      <c r="P85" s="6">
        <f>'2012'!C28-'2011'!C28</f>
        <v>17</v>
      </c>
      <c r="Q85" s="4">
        <f>'2012'!D28-'2011'!D28</f>
        <v>1249414</v>
      </c>
      <c r="R85" s="6">
        <f>'2012'!E28-'2011'!E28</f>
        <v>7</v>
      </c>
      <c r="S85" s="4">
        <f>'2012'!F28-'2011'!F28</f>
        <v>1523329</v>
      </c>
    </row>
    <row r="86" spans="1:19">
      <c r="A86" s="10" t="s">
        <v>20</v>
      </c>
      <c r="B86" s="6">
        <f>'2011'!B29-'2010'!B29</f>
        <v>169</v>
      </c>
      <c r="C86" s="6">
        <f>'2011'!C29-'2010'!C29</f>
        <v>45</v>
      </c>
      <c r="D86" s="4">
        <f>'2011'!D29-'2010'!D29</f>
        <v>6487802</v>
      </c>
      <c r="E86" s="6">
        <f>'2011'!E29-'2010'!E29</f>
        <v>45</v>
      </c>
      <c r="F86" s="4">
        <f>'2011'!F29-'2010'!F29</f>
        <v>13745552</v>
      </c>
      <c r="G86" s="4"/>
      <c r="H86" s="4"/>
      <c r="I86" s="4"/>
      <c r="J86" s="4"/>
      <c r="K86" s="4"/>
      <c r="N86" s="10" t="s">
        <v>20</v>
      </c>
      <c r="O86" s="6">
        <f>'2012'!B29-'2011'!B29</f>
        <v>217</v>
      </c>
      <c r="P86" s="6">
        <f>'2012'!C29-'2011'!C29</f>
        <v>105</v>
      </c>
      <c r="Q86" s="4">
        <f>'2012'!D29-'2011'!D29</f>
        <v>12559313</v>
      </c>
      <c r="R86" s="6">
        <f>'2012'!E29-'2011'!E29</f>
        <v>69</v>
      </c>
      <c r="S86" s="4">
        <f>'2012'!F29-'2011'!F29</f>
        <v>8959493</v>
      </c>
    </row>
    <row r="87" spans="1:19">
      <c r="A87" s="10" t="s">
        <v>21</v>
      </c>
      <c r="B87" s="6">
        <f>'2011'!B30-'2010'!B30</f>
        <v>39</v>
      </c>
      <c r="C87" s="6">
        <f>'2011'!C30-'2010'!C30</f>
        <v>21</v>
      </c>
      <c r="D87" s="4">
        <f>'2011'!D30-'2010'!D30</f>
        <v>1092056</v>
      </c>
      <c r="E87" s="6">
        <f>'2011'!E30-'2010'!E30</f>
        <v>14</v>
      </c>
      <c r="F87" s="4">
        <f>'2011'!F30-'2010'!F30</f>
        <v>1632786</v>
      </c>
      <c r="G87" s="4"/>
      <c r="H87" s="4"/>
      <c r="I87" s="4"/>
      <c r="J87" s="4"/>
      <c r="K87" s="4"/>
      <c r="N87" s="10" t="s">
        <v>21</v>
      </c>
      <c r="O87" s="6">
        <f>'2012'!B30-'2011'!B30</f>
        <v>60</v>
      </c>
      <c r="P87" s="6">
        <f>'2012'!C30-'2011'!C30</f>
        <v>16</v>
      </c>
      <c r="Q87" s="4">
        <f>'2012'!D30-'2011'!D30</f>
        <v>1329553</v>
      </c>
      <c r="R87" s="6">
        <f>'2012'!E30-'2011'!E30</f>
        <v>21</v>
      </c>
      <c r="S87" s="4">
        <f>'2012'!F30-'2011'!F30</f>
        <v>2539226</v>
      </c>
    </row>
    <row r="88" spans="1:19">
      <c r="A88" s="10" t="s">
        <v>22</v>
      </c>
      <c r="B88" s="6">
        <f>'2011'!B31-'2010'!B31</f>
        <v>30</v>
      </c>
      <c r="C88" s="6">
        <f>'2011'!C31-'2010'!C31</f>
        <v>10</v>
      </c>
      <c r="D88" s="4">
        <f>'2011'!D31-'2010'!D31</f>
        <v>1874518</v>
      </c>
      <c r="E88" s="6">
        <f>'2011'!E31-'2010'!E31</f>
        <v>10</v>
      </c>
      <c r="F88" s="4">
        <f>'2011'!F31-'2010'!F31</f>
        <v>539938</v>
      </c>
      <c r="G88" s="4"/>
      <c r="H88" s="4"/>
      <c r="I88" s="4"/>
      <c r="J88" s="4"/>
      <c r="K88" s="4"/>
      <c r="N88" s="10" t="s">
        <v>22</v>
      </c>
      <c r="O88" s="6">
        <f>'2012'!B31-'2011'!B31</f>
        <v>104</v>
      </c>
      <c r="P88" s="6">
        <f>'2012'!C31-'2011'!C31</f>
        <v>27</v>
      </c>
      <c r="Q88" s="4">
        <f>'2012'!D31-'2011'!D31</f>
        <v>1956218</v>
      </c>
      <c r="R88" s="6">
        <f>'2012'!E31-'2011'!E31</f>
        <v>20</v>
      </c>
      <c r="S88" s="4">
        <f>'2012'!F31-'2011'!F31</f>
        <v>2794388</v>
      </c>
    </row>
    <row r="89" spans="1:19">
      <c r="A89" s="10" t="s">
        <v>23</v>
      </c>
      <c r="B89" s="20">
        <f>'2011'!B32-'2010'!B32</f>
        <v>746</v>
      </c>
      <c r="C89" s="20">
        <f>'2011'!C32-'2010'!C32</f>
        <v>249</v>
      </c>
      <c r="D89" s="22">
        <f>'2011'!D32-'2010'!D32</f>
        <v>50488663</v>
      </c>
      <c r="E89" s="20">
        <f>'2011'!E32-'2010'!E32</f>
        <v>229</v>
      </c>
      <c r="F89" s="22">
        <f>'2011'!F32-'2010'!F32</f>
        <v>81020965</v>
      </c>
      <c r="G89" s="22"/>
      <c r="H89" s="22"/>
      <c r="I89" s="22"/>
      <c r="J89" s="22"/>
      <c r="K89" s="22"/>
      <c r="L89" s="14"/>
      <c r="M89" s="14"/>
      <c r="N89" s="10" t="s">
        <v>23</v>
      </c>
      <c r="O89" s="20">
        <f>'2012'!B32-'2011'!B32</f>
        <v>1354</v>
      </c>
      <c r="P89" s="20">
        <f>'2012'!C32-'2011'!C32</f>
        <v>617</v>
      </c>
      <c r="Q89" s="22">
        <f>'2012'!D32-'2011'!D32</f>
        <v>67334821</v>
      </c>
      <c r="R89" s="20">
        <f>'2012'!E32-'2011'!E32</f>
        <v>415</v>
      </c>
      <c r="S89" s="22">
        <f>'2012'!F32-'2011'!F32</f>
        <v>78346201</v>
      </c>
    </row>
    <row r="96" spans="1:19" ht="15.75">
      <c r="A96" s="16">
        <v>2013</v>
      </c>
      <c r="C96" s="3"/>
      <c r="D96" s="3"/>
      <c r="E96" s="3"/>
      <c r="F96" s="3"/>
      <c r="G96" s="3"/>
      <c r="H96" s="3"/>
      <c r="I96" s="3"/>
      <c r="J96" s="3"/>
      <c r="K96" s="3"/>
      <c r="N96" s="16">
        <v>2014</v>
      </c>
      <c r="O96" s="2"/>
      <c r="P96" s="3"/>
      <c r="Q96" s="3"/>
      <c r="R96" s="3"/>
      <c r="S96" s="3"/>
    </row>
    <row r="97" spans="1:19" ht="30">
      <c r="A97" s="9" t="s">
        <v>0</v>
      </c>
      <c r="B97" s="18" t="s">
        <v>24</v>
      </c>
      <c r="C97" s="18" t="s">
        <v>25</v>
      </c>
      <c r="D97" s="18" t="s">
        <v>26</v>
      </c>
      <c r="E97" s="18" t="s">
        <v>27</v>
      </c>
      <c r="F97" s="18" t="s">
        <v>28</v>
      </c>
      <c r="G97" s="18"/>
      <c r="H97" s="18"/>
      <c r="I97" s="18"/>
      <c r="J97" s="18"/>
      <c r="K97" s="18"/>
      <c r="N97" s="9" t="s">
        <v>0</v>
      </c>
      <c r="O97" s="18" t="s">
        <v>24</v>
      </c>
      <c r="P97" s="18" t="s">
        <v>25</v>
      </c>
      <c r="Q97" s="18" t="s">
        <v>26</v>
      </c>
      <c r="R97" s="18" t="s">
        <v>27</v>
      </c>
      <c r="S97" s="18" t="s">
        <v>28</v>
      </c>
    </row>
    <row r="98" spans="1:19">
      <c r="A98" s="10" t="s">
        <v>2</v>
      </c>
      <c r="B98" s="6">
        <f>'2013'!B11-'2012'!B11</f>
        <v>63</v>
      </c>
      <c r="C98" s="6">
        <f>'2013'!C11-'2012'!C11</f>
        <v>69</v>
      </c>
      <c r="D98" s="4">
        <f>'2013'!D11-'2012'!D11</f>
        <v>8145973</v>
      </c>
      <c r="E98" s="6">
        <f>'2013'!E11-'2012'!E11</f>
        <v>31</v>
      </c>
      <c r="F98" s="12">
        <f>'2013'!F11-'2012'!F11</f>
        <v>1816390</v>
      </c>
      <c r="G98" s="12"/>
      <c r="H98" s="12"/>
      <c r="I98" s="12"/>
      <c r="J98" s="12"/>
      <c r="K98" s="12"/>
      <c r="N98" s="10" t="s">
        <v>2</v>
      </c>
      <c r="O98" s="6">
        <f>'2014'!B11-'2013'!B11</f>
        <v>63</v>
      </c>
      <c r="P98" s="6">
        <f>'2014'!C11-'2013'!C11</f>
        <v>14</v>
      </c>
      <c r="Q98" s="13">
        <f>'2014'!D11-'2013'!D11</f>
        <v>615961</v>
      </c>
      <c r="R98" s="6">
        <f>'2014'!E11-'2013'!E11</f>
        <v>43</v>
      </c>
      <c r="S98" s="13">
        <f>'2014'!F11-'2013'!F11</f>
        <v>4848715</v>
      </c>
    </row>
    <row r="99" spans="1:19">
      <c r="A99" s="10" t="s">
        <v>3</v>
      </c>
      <c r="B99" s="6">
        <f>'2013'!B12-'2012'!B12</f>
        <v>74</v>
      </c>
      <c r="C99" s="6">
        <f>'2013'!C12-'2012'!C12</f>
        <v>60</v>
      </c>
      <c r="D99" s="4">
        <f>'2013'!D12-'2012'!D12</f>
        <v>3631672</v>
      </c>
      <c r="E99" s="6">
        <f>'2013'!E12-'2012'!E12</f>
        <v>46</v>
      </c>
      <c r="F99" s="12">
        <f>'2013'!F12-'2012'!F12</f>
        <v>3505509</v>
      </c>
      <c r="G99" s="12"/>
      <c r="H99" s="12"/>
      <c r="I99" s="12"/>
      <c r="J99" s="12"/>
      <c r="K99" s="12"/>
      <c r="N99" s="10" t="s">
        <v>3</v>
      </c>
      <c r="O99" s="6">
        <f>'2014'!B12-'2013'!B12</f>
        <v>51</v>
      </c>
      <c r="P99" s="6">
        <f>'2014'!C12-'2013'!C12</f>
        <v>26</v>
      </c>
      <c r="Q99" s="13">
        <f>'2014'!D12-'2013'!D12</f>
        <v>634455</v>
      </c>
      <c r="R99" s="6">
        <f>'2014'!E12-'2013'!E12</f>
        <v>33</v>
      </c>
      <c r="S99" s="13">
        <f>'2014'!F12-'2013'!F12</f>
        <v>1730721</v>
      </c>
    </row>
    <row r="100" spans="1:19">
      <c r="A100" s="10" t="s">
        <v>4</v>
      </c>
      <c r="B100" s="6">
        <f>'2013'!B13-'2012'!B13</f>
        <v>71</v>
      </c>
      <c r="C100" s="6">
        <f>'2013'!C13-'2012'!C13</f>
        <v>9</v>
      </c>
      <c r="D100" s="4">
        <f>'2013'!D13-'2012'!D13</f>
        <v>1030145</v>
      </c>
      <c r="E100" s="6">
        <f>'2013'!E13-'2012'!E13</f>
        <v>8</v>
      </c>
      <c r="F100" s="12">
        <f>'2013'!F13-'2012'!F13</f>
        <v>329376</v>
      </c>
      <c r="G100" s="12"/>
      <c r="H100" s="12"/>
      <c r="I100" s="12"/>
      <c r="J100" s="12"/>
      <c r="K100" s="12"/>
      <c r="N100" s="10" t="s">
        <v>4</v>
      </c>
      <c r="O100" s="6">
        <f>'2014'!B13-'2013'!B13</f>
        <v>66</v>
      </c>
      <c r="P100" s="6">
        <f>'2014'!C13-'2013'!C13</f>
        <v>21</v>
      </c>
      <c r="Q100" s="13">
        <f>'2014'!D13-'2013'!D13</f>
        <v>2211436</v>
      </c>
      <c r="R100" s="6">
        <f>'2014'!E13-'2013'!E13</f>
        <v>16</v>
      </c>
      <c r="S100" s="13">
        <f>'2014'!F13-'2013'!F13</f>
        <v>1434564</v>
      </c>
    </row>
    <row r="101" spans="1:19">
      <c r="A101" s="10" t="s">
        <v>5</v>
      </c>
      <c r="B101" s="6">
        <f>'2013'!B14-'2012'!B14</f>
        <v>35</v>
      </c>
      <c r="C101" s="6">
        <f>'2013'!C14-'2012'!C14</f>
        <v>6</v>
      </c>
      <c r="D101" s="4">
        <f>'2013'!D14-'2012'!D14</f>
        <v>1120965</v>
      </c>
      <c r="E101" s="6">
        <f>'2013'!E14-'2012'!E14</f>
        <v>17</v>
      </c>
      <c r="F101" s="12">
        <f>'2013'!F14-'2012'!F14</f>
        <v>1026390</v>
      </c>
      <c r="G101" s="12"/>
      <c r="H101" s="12"/>
      <c r="I101" s="12"/>
      <c r="J101" s="12"/>
      <c r="K101" s="12"/>
      <c r="N101" s="10" t="s">
        <v>5</v>
      </c>
      <c r="O101" s="6">
        <f>'2014'!B14-'2013'!B14</f>
        <v>44</v>
      </c>
      <c r="P101" s="6">
        <f>'2014'!C14-'2013'!C14</f>
        <v>5</v>
      </c>
      <c r="Q101" s="13">
        <f>'2014'!D14-'2013'!D14</f>
        <v>661664</v>
      </c>
      <c r="R101" s="6">
        <f>'2014'!E14-'2013'!E14</f>
        <v>6</v>
      </c>
      <c r="S101" s="13">
        <f>'2014'!F14-'2013'!F14</f>
        <v>942762</v>
      </c>
    </row>
    <row r="102" spans="1:19">
      <c r="A102" s="10" t="s">
        <v>6</v>
      </c>
      <c r="B102" s="6">
        <f>'2013'!B15-'2012'!B15</f>
        <v>164</v>
      </c>
      <c r="C102" s="6">
        <f>'2013'!C15-'2012'!C15</f>
        <v>83</v>
      </c>
      <c r="D102" s="4">
        <f>'2013'!D15-'2012'!D15</f>
        <v>5620629</v>
      </c>
      <c r="E102" s="6">
        <f>'2013'!E15-'2012'!E15</f>
        <v>67</v>
      </c>
      <c r="F102" s="12">
        <f>'2013'!F15-'2012'!F15</f>
        <v>4191500</v>
      </c>
      <c r="G102" s="12"/>
      <c r="H102" s="12"/>
      <c r="I102" s="12"/>
      <c r="J102" s="12"/>
      <c r="K102" s="12"/>
      <c r="N102" s="10" t="s">
        <v>6</v>
      </c>
      <c r="O102" s="6">
        <f>'2014'!B15-'2013'!B15</f>
        <v>275</v>
      </c>
      <c r="P102" s="6">
        <f>'2014'!C15-'2013'!C15</f>
        <v>66</v>
      </c>
      <c r="Q102" s="13">
        <f>'2014'!D15-'2013'!D15</f>
        <v>5072872</v>
      </c>
      <c r="R102" s="6">
        <f>'2014'!E15-'2013'!E15</f>
        <v>75</v>
      </c>
      <c r="S102" s="13">
        <f>'2014'!F15-'2013'!F15</f>
        <v>6040927</v>
      </c>
    </row>
    <row r="103" spans="1:19">
      <c r="A103" s="10" t="s">
        <v>7</v>
      </c>
      <c r="B103" s="6">
        <f>'2013'!B16-'2012'!B16</f>
        <v>77</v>
      </c>
      <c r="C103" s="6">
        <f>'2013'!C16-'2012'!C16</f>
        <v>29</v>
      </c>
      <c r="D103" s="4">
        <f>'2013'!D16-'2012'!D16</f>
        <v>1368687</v>
      </c>
      <c r="E103" s="6">
        <f>'2013'!E16-'2012'!E16</f>
        <v>16</v>
      </c>
      <c r="F103" s="12">
        <f>'2013'!F16-'2012'!F16</f>
        <v>2169716</v>
      </c>
      <c r="G103" s="12"/>
      <c r="H103" s="12"/>
      <c r="I103" s="12"/>
      <c r="J103" s="12"/>
      <c r="K103" s="12"/>
      <c r="N103" s="10" t="s">
        <v>7</v>
      </c>
      <c r="O103" s="6">
        <f>'2014'!B16-'2013'!B16</f>
        <v>108</v>
      </c>
      <c r="P103" s="6">
        <f>'2014'!C16-'2013'!C16</f>
        <v>11</v>
      </c>
      <c r="Q103" s="13">
        <f>'2014'!D16-'2013'!D16</f>
        <v>1365660</v>
      </c>
      <c r="R103" s="6">
        <f>'2014'!E16-'2013'!E16</f>
        <v>13</v>
      </c>
      <c r="S103" s="13">
        <f>'2014'!F16-'2013'!F16</f>
        <v>749528</v>
      </c>
    </row>
    <row r="104" spans="1:19">
      <c r="A104" s="10" t="s">
        <v>8</v>
      </c>
      <c r="B104" s="6">
        <f>'2013'!B17-'2012'!B17</f>
        <v>135</v>
      </c>
      <c r="C104" s="6">
        <f>'2013'!C17-'2012'!C17</f>
        <v>55</v>
      </c>
      <c r="D104" s="4">
        <f>'2013'!D17-'2012'!D17</f>
        <v>6019809</v>
      </c>
      <c r="E104" s="6">
        <f>'2013'!E17-'2012'!E17</f>
        <v>39</v>
      </c>
      <c r="F104" s="12">
        <f>'2013'!F17-'2012'!F17</f>
        <v>4476431</v>
      </c>
      <c r="G104" s="12"/>
      <c r="H104" s="12"/>
      <c r="I104" s="12"/>
      <c r="J104" s="12"/>
      <c r="K104" s="12"/>
      <c r="N104" s="10" t="s">
        <v>8</v>
      </c>
      <c r="O104" s="6">
        <f>'2014'!B17-'2013'!B17</f>
        <v>145</v>
      </c>
      <c r="P104" s="6">
        <f>'2014'!C17-'2013'!C17</f>
        <v>20</v>
      </c>
      <c r="Q104" s="13">
        <f>'2014'!D17-'2013'!D17</f>
        <v>1872048</v>
      </c>
      <c r="R104" s="6">
        <f>'2014'!E17-'2013'!E17</f>
        <v>34</v>
      </c>
      <c r="S104" s="13">
        <f>'2014'!F17-'2013'!F17</f>
        <v>2621446</v>
      </c>
    </row>
    <row r="105" spans="1:19">
      <c r="A105" s="10" t="s">
        <v>9</v>
      </c>
      <c r="B105" s="6">
        <f>'2013'!B18-'2012'!B18</f>
        <v>68</v>
      </c>
      <c r="C105" s="6">
        <f>'2013'!C18-'2012'!C18</f>
        <v>48</v>
      </c>
      <c r="D105" s="4">
        <f>'2013'!D18-'2012'!D18</f>
        <v>4058904</v>
      </c>
      <c r="E105" s="6">
        <f>'2013'!E18-'2012'!E18</f>
        <v>27</v>
      </c>
      <c r="F105" s="12">
        <f>'2013'!F18-'2012'!F18</f>
        <v>1701667</v>
      </c>
      <c r="G105" s="12"/>
      <c r="H105" s="12"/>
      <c r="I105" s="12"/>
      <c r="J105" s="12"/>
      <c r="K105" s="12"/>
      <c r="N105" s="10" t="s">
        <v>9</v>
      </c>
      <c r="O105" s="6">
        <f>'2014'!B18-'2013'!B18</f>
        <v>89</v>
      </c>
      <c r="P105" s="6">
        <f>'2014'!C18-'2013'!C18</f>
        <v>51</v>
      </c>
      <c r="Q105" s="13">
        <f>'2014'!D18-'2013'!D18</f>
        <v>638012</v>
      </c>
      <c r="R105" s="6">
        <f>'2014'!E18-'2013'!E18</f>
        <v>35</v>
      </c>
      <c r="S105" s="13">
        <f>'2014'!F18-'2013'!F18</f>
        <v>2290205</v>
      </c>
    </row>
    <row r="106" spans="1:19">
      <c r="A106" s="10" t="s">
        <v>10</v>
      </c>
      <c r="B106" s="6">
        <f>'2013'!B19-'2012'!B19</f>
        <v>44</v>
      </c>
      <c r="C106" s="6">
        <f>'2013'!C19-'2012'!C19</f>
        <v>10</v>
      </c>
      <c r="D106" s="4">
        <f>'2013'!D19-'2012'!D19</f>
        <v>1776608</v>
      </c>
      <c r="E106" s="6">
        <f>'2013'!E19-'2012'!E19</f>
        <v>6</v>
      </c>
      <c r="F106" s="12">
        <f>'2013'!F19-'2012'!F19</f>
        <v>1539619</v>
      </c>
      <c r="G106" s="12"/>
      <c r="H106" s="12"/>
      <c r="I106" s="12"/>
      <c r="J106" s="12"/>
      <c r="K106" s="12"/>
      <c r="N106" s="10" t="s">
        <v>10</v>
      </c>
      <c r="O106" s="6">
        <f>'2014'!B19-'2013'!B19</f>
        <v>71</v>
      </c>
      <c r="P106" s="6">
        <f>'2014'!C19-'2013'!C19</f>
        <v>5</v>
      </c>
      <c r="Q106" s="13">
        <f>'2014'!D19-'2013'!D19</f>
        <v>1025485</v>
      </c>
      <c r="R106" s="6">
        <f>'2014'!E19-'2013'!E19</f>
        <v>8</v>
      </c>
      <c r="S106" s="13">
        <f>'2014'!F19-'2013'!F19</f>
        <v>551886</v>
      </c>
    </row>
    <row r="107" spans="1:19">
      <c r="A107" s="10" t="s">
        <v>11</v>
      </c>
      <c r="B107" s="6">
        <f>'2013'!B20-'2012'!B20</f>
        <v>12</v>
      </c>
      <c r="C107" s="6">
        <f>'2013'!C20-'2012'!C20</f>
        <v>13</v>
      </c>
      <c r="D107" s="4">
        <f>'2013'!D20-'2012'!D20</f>
        <v>1630367</v>
      </c>
      <c r="E107" s="6">
        <f>'2013'!E20-'2012'!E20</f>
        <v>7</v>
      </c>
      <c r="F107" s="12">
        <f>'2013'!F20-'2012'!F20</f>
        <v>365367</v>
      </c>
      <c r="G107" s="12"/>
      <c r="H107" s="12"/>
      <c r="I107" s="12"/>
      <c r="J107" s="12"/>
      <c r="K107" s="12"/>
      <c r="N107" s="10" t="s">
        <v>11</v>
      </c>
      <c r="O107" s="6">
        <f>'2014'!B20-'2013'!B20</f>
        <v>17</v>
      </c>
      <c r="P107" s="6">
        <f>'2014'!C20-'2013'!C20</f>
        <v>5</v>
      </c>
      <c r="Q107" s="13">
        <f>'2014'!D20-'2013'!D20</f>
        <v>163292</v>
      </c>
      <c r="R107" s="6">
        <f>'2014'!E20-'2013'!E20</f>
        <v>4</v>
      </c>
      <c r="S107" s="13">
        <f>'2014'!F20-'2013'!F20</f>
        <v>112550</v>
      </c>
    </row>
    <row r="108" spans="1:19">
      <c r="A108" s="10" t="s">
        <v>12</v>
      </c>
      <c r="B108" s="6">
        <f>'2013'!B21-'2012'!B21</f>
        <v>354</v>
      </c>
      <c r="C108" s="6">
        <f>'2013'!C21-'2012'!C21</f>
        <v>139</v>
      </c>
      <c r="D108" s="4">
        <f>'2013'!D21-'2012'!D21</f>
        <v>22913810</v>
      </c>
      <c r="E108" s="6">
        <f>'2013'!E21-'2012'!E21</f>
        <v>65</v>
      </c>
      <c r="F108" s="12">
        <f>'2013'!F21-'2012'!F21</f>
        <v>10581102</v>
      </c>
      <c r="G108" s="12"/>
      <c r="H108" s="12"/>
      <c r="I108" s="12"/>
      <c r="J108" s="12"/>
      <c r="K108" s="12"/>
      <c r="N108" s="10" t="s">
        <v>12</v>
      </c>
      <c r="O108" s="6">
        <f>'2014'!B21-'2013'!B21</f>
        <v>406</v>
      </c>
      <c r="P108" s="6">
        <f>'2014'!C21-'2013'!C21</f>
        <v>84</v>
      </c>
      <c r="Q108" s="13">
        <f>'2014'!D21-'2013'!D21</f>
        <v>13661253</v>
      </c>
      <c r="R108" s="6">
        <f>'2014'!E21-'2013'!E21</f>
        <v>79</v>
      </c>
      <c r="S108" s="13">
        <f>'2014'!F21-'2013'!F21</f>
        <v>11266119</v>
      </c>
    </row>
    <row r="109" spans="1:19">
      <c r="A109" s="10" t="s">
        <v>13</v>
      </c>
      <c r="B109" s="6">
        <f>'2013'!B22-'2012'!B22</f>
        <v>225</v>
      </c>
      <c r="C109" s="6">
        <f>'2013'!C22-'2012'!C22</f>
        <v>130</v>
      </c>
      <c r="D109" s="4">
        <f>'2013'!D22-'2012'!D22</f>
        <v>8142646</v>
      </c>
      <c r="E109" s="6">
        <f>'2013'!E22-'2012'!E22</f>
        <v>108</v>
      </c>
      <c r="F109" s="12">
        <f>'2013'!F22-'2012'!F22</f>
        <v>9951502</v>
      </c>
      <c r="G109" s="12"/>
      <c r="H109" s="12"/>
      <c r="I109" s="12"/>
      <c r="J109" s="12"/>
      <c r="K109" s="12"/>
      <c r="N109" s="10" t="s">
        <v>13</v>
      </c>
      <c r="O109" s="6">
        <f>'2014'!B22-'2013'!B22</f>
        <v>231</v>
      </c>
      <c r="P109" s="6">
        <f>'2014'!C22-'2013'!C22</f>
        <v>43</v>
      </c>
      <c r="Q109" s="13">
        <f>'2014'!D22-'2013'!D22</f>
        <v>5388668</v>
      </c>
      <c r="R109" s="6">
        <f>'2014'!E22-'2013'!E22</f>
        <v>91</v>
      </c>
      <c r="S109" s="13">
        <f>'2014'!F22-'2013'!F22</f>
        <v>6764394</v>
      </c>
    </row>
    <row r="110" spans="1:19">
      <c r="A110" s="10" t="s">
        <v>14</v>
      </c>
      <c r="B110" s="6">
        <f>'2013'!B23-'2012'!B23</f>
        <v>132</v>
      </c>
      <c r="C110" s="6">
        <f>'2013'!C23-'2012'!C23</f>
        <v>55</v>
      </c>
      <c r="D110" s="4">
        <f>'2013'!D23-'2012'!D23</f>
        <v>5495619</v>
      </c>
      <c r="E110" s="6">
        <f>'2013'!E23-'2012'!E23</f>
        <v>34</v>
      </c>
      <c r="F110" s="12">
        <f>'2013'!F23-'2012'!F23</f>
        <v>2056307</v>
      </c>
      <c r="G110" s="12"/>
      <c r="H110" s="12"/>
      <c r="I110" s="12"/>
      <c r="J110" s="12"/>
      <c r="K110" s="12"/>
      <c r="N110" s="10" t="s">
        <v>14</v>
      </c>
      <c r="O110" s="6">
        <f>'2014'!B23-'2013'!B23</f>
        <v>112</v>
      </c>
      <c r="P110" s="6">
        <f>'2014'!C23-'2013'!C23</f>
        <v>20</v>
      </c>
      <c r="Q110" s="13">
        <f>'2014'!D23-'2013'!D23</f>
        <v>2458879</v>
      </c>
      <c r="R110" s="6">
        <f>'2014'!E23-'2013'!E23</f>
        <v>26</v>
      </c>
      <c r="S110" s="13">
        <f>'2014'!F23-'2013'!F23</f>
        <v>4528740</v>
      </c>
    </row>
    <row r="111" spans="1:19">
      <c r="A111" s="10" t="s">
        <v>15</v>
      </c>
      <c r="B111" s="6">
        <f>'2013'!B24-'2012'!B24</f>
        <v>126</v>
      </c>
      <c r="C111" s="6">
        <f>'2013'!C24-'2012'!C24</f>
        <v>59</v>
      </c>
      <c r="D111" s="4">
        <f>'2013'!D24-'2012'!D24</f>
        <v>7059791</v>
      </c>
      <c r="E111" s="6">
        <f>'2013'!E24-'2012'!E24</f>
        <v>50</v>
      </c>
      <c r="F111" s="12">
        <f>'2013'!F24-'2012'!F24</f>
        <v>4665007</v>
      </c>
      <c r="G111" s="12"/>
      <c r="H111" s="12"/>
      <c r="I111" s="12"/>
      <c r="J111" s="12"/>
      <c r="K111" s="12"/>
      <c r="N111" s="10" t="s">
        <v>15</v>
      </c>
      <c r="O111" s="6">
        <f>'2014'!B24-'2013'!B24</f>
        <v>144</v>
      </c>
      <c r="P111" s="6">
        <f>'2014'!C24-'2013'!C24</f>
        <v>40</v>
      </c>
      <c r="Q111" s="13">
        <f>'2014'!D24-'2013'!D24</f>
        <v>3913243</v>
      </c>
      <c r="R111" s="6">
        <f>'2014'!E24-'2013'!E24</f>
        <v>44</v>
      </c>
      <c r="S111" s="13">
        <f>'2014'!F24-'2013'!F24</f>
        <v>3942057</v>
      </c>
    </row>
    <row r="112" spans="1:19">
      <c r="A112" s="10" t="s">
        <v>16</v>
      </c>
      <c r="B112" s="6">
        <f>'2013'!B25-'2012'!B25</f>
        <v>100</v>
      </c>
      <c r="C112" s="6">
        <f>'2013'!C25-'2012'!C25</f>
        <v>58</v>
      </c>
      <c r="D112" s="4">
        <f>'2013'!D25-'2012'!D25</f>
        <v>3449913</v>
      </c>
      <c r="E112" s="6">
        <f>'2013'!E25-'2012'!E25</f>
        <v>20</v>
      </c>
      <c r="F112" s="12">
        <f>'2013'!F25-'2012'!F25</f>
        <v>1036757</v>
      </c>
      <c r="G112" s="12"/>
      <c r="H112" s="12"/>
      <c r="I112" s="12"/>
      <c r="J112" s="12"/>
      <c r="K112" s="12"/>
      <c r="N112" s="10" t="s">
        <v>16</v>
      </c>
      <c r="O112" s="6">
        <f>'2014'!B25-'2013'!B25</f>
        <v>52</v>
      </c>
      <c r="P112" s="6">
        <f>'2014'!C25-'2013'!C25</f>
        <v>27</v>
      </c>
      <c r="Q112" s="13">
        <f>'2014'!D25-'2013'!D25</f>
        <v>2138459</v>
      </c>
      <c r="R112" s="6">
        <f>'2014'!E25-'2013'!E25</f>
        <v>16</v>
      </c>
      <c r="S112" s="13">
        <f>'2014'!F25-'2013'!F25</f>
        <v>833948</v>
      </c>
    </row>
    <row r="113" spans="1:19">
      <c r="A113" s="10" t="s">
        <v>17</v>
      </c>
      <c r="B113" s="6">
        <f>'2013'!B26-'2012'!B26</f>
        <v>17</v>
      </c>
      <c r="C113" s="6">
        <f>'2013'!C26-'2012'!C26</f>
        <v>12</v>
      </c>
      <c r="D113" s="4">
        <f>'2013'!D26-'2012'!D26</f>
        <v>556465</v>
      </c>
      <c r="E113" s="6">
        <f>'2013'!E26-'2012'!E26</f>
        <v>5</v>
      </c>
      <c r="F113" s="12">
        <f>'2013'!F26-'2012'!F26</f>
        <v>193270</v>
      </c>
      <c r="G113" s="12"/>
      <c r="H113" s="12"/>
      <c r="I113" s="12"/>
      <c r="J113" s="12"/>
      <c r="K113" s="12"/>
      <c r="N113" s="10" t="s">
        <v>17</v>
      </c>
      <c r="O113" s="6">
        <f>'2014'!B26-'2013'!B26</f>
        <v>25</v>
      </c>
      <c r="P113" s="6">
        <f>'2014'!C26-'2013'!C26</f>
        <v>18</v>
      </c>
      <c r="Q113" s="13">
        <f>'2014'!D26-'2013'!D26</f>
        <v>1511010</v>
      </c>
      <c r="R113" s="6">
        <f>'2014'!E26-'2013'!E26</f>
        <v>9</v>
      </c>
      <c r="S113" s="13">
        <f>'2014'!F26-'2013'!F26</f>
        <v>399435</v>
      </c>
    </row>
    <row r="114" spans="1:19">
      <c r="A114" s="10" t="s">
        <v>18</v>
      </c>
      <c r="B114" s="6">
        <f>'2013'!B27-'2012'!B27</f>
        <v>54</v>
      </c>
      <c r="C114" s="6">
        <f>'2013'!C27-'2012'!C27</f>
        <v>40</v>
      </c>
      <c r="D114" s="4">
        <f>'2013'!D27-'2012'!D27</f>
        <v>3587714</v>
      </c>
      <c r="E114" s="6">
        <f>'2013'!E27-'2012'!E27</f>
        <v>22</v>
      </c>
      <c r="F114" s="12">
        <f>'2013'!F27-'2012'!F27</f>
        <v>1354798</v>
      </c>
      <c r="G114" s="12"/>
      <c r="H114" s="12"/>
      <c r="I114" s="12"/>
      <c r="J114" s="12"/>
      <c r="K114" s="12"/>
      <c r="N114" s="10" t="s">
        <v>18</v>
      </c>
      <c r="O114" s="6">
        <f>'2014'!B27-'2013'!B27</f>
        <v>47</v>
      </c>
      <c r="P114" s="6">
        <f>'2014'!C27-'2013'!C27</f>
        <v>5</v>
      </c>
      <c r="Q114" s="13">
        <f>'2014'!D27-'2013'!D27</f>
        <v>539040</v>
      </c>
      <c r="R114" s="6">
        <f>'2014'!E27-'2013'!E27</f>
        <v>24</v>
      </c>
      <c r="S114" s="13">
        <f>'2014'!F27-'2013'!F27</f>
        <v>1377614</v>
      </c>
    </row>
    <row r="115" spans="1:19">
      <c r="A115" s="10" t="s">
        <v>19</v>
      </c>
      <c r="B115" s="6">
        <f>'2013'!B28-'2012'!B28</f>
        <v>78</v>
      </c>
      <c r="C115" s="6">
        <f>'2013'!C28-'2012'!C28</f>
        <v>50</v>
      </c>
      <c r="D115" s="4">
        <f>'2013'!D28-'2012'!D28</f>
        <v>2280618</v>
      </c>
      <c r="E115" s="6">
        <f>'2013'!E28-'2012'!E28</f>
        <v>39</v>
      </c>
      <c r="F115" s="12">
        <f>'2013'!F28-'2012'!F28</f>
        <v>3206048</v>
      </c>
      <c r="G115" s="12"/>
      <c r="H115" s="12"/>
      <c r="I115" s="12"/>
      <c r="J115" s="12"/>
      <c r="K115" s="12"/>
      <c r="N115" s="10" t="s">
        <v>19</v>
      </c>
      <c r="O115" s="6">
        <f>'2014'!B28-'2013'!B28</f>
        <v>48</v>
      </c>
      <c r="P115" s="6">
        <f>'2014'!C28-'2013'!C28</f>
        <v>-4</v>
      </c>
      <c r="Q115" s="13">
        <f>'2014'!D28-'2013'!D28</f>
        <v>846349</v>
      </c>
      <c r="R115" s="6">
        <f>'2014'!E28-'2013'!E28</f>
        <v>9</v>
      </c>
      <c r="S115" s="13">
        <f>'2014'!F28-'2013'!F28</f>
        <v>757509</v>
      </c>
    </row>
    <row r="116" spans="1:19">
      <c r="A116" s="10" t="s">
        <v>20</v>
      </c>
      <c r="B116" s="6">
        <f>'2013'!B29-'2012'!B29</f>
        <v>366</v>
      </c>
      <c r="C116" s="6">
        <f>'2013'!C29-'2012'!C29</f>
        <v>175</v>
      </c>
      <c r="D116" s="4">
        <f>'2013'!D29-'2012'!D29</f>
        <v>22840697</v>
      </c>
      <c r="E116" s="6">
        <f>'2013'!E29-'2012'!E29</f>
        <v>99</v>
      </c>
      <c r="F116" s="12">
        <f>'2013'!F29-'2012'!F29</f>
        <v>8731248</v>
      </c>
      <c r="G116" s="12"/>
      <c r="H116" s="12"/>
      <c r="I116" s="12"/>
      <c r="J116" s="12"/>
      <c r="K116" s="12"/>
      <c r="N116" s="10" t="s">
        <v>20</v>
      </c>
      <c r="O116" s="6">
        <f>'2014'!B29-'2013'!B29</f>
        <v>365</v>
      </c>
      <c r="P116" s="6">
        <f>'2014'!C29-'2013'!C29</f>
        <v>119</v>
      </c>
      <c r="Q116" s="13">
        <f>'2014'!D29-'2013'!D29</f>
        <v>12555595</v>
      </c>
      <c r="R116" s="6">
        <f>'2014'!E29-'2013'!E29</f>
        <v>138</v>
      </c>
      <c r="S116" s="13">
        <f>'2014'!F29-'2013'!F29</f>
        <v>13747996</v>
      </c>
    </row>
    <row r="117" spans="1:19">
      <c r="A117" s="10" t="s">
        <v>21</v>
      </c>
      <c r="B117" s="6">
        <f>'2013'!B30-'2012'!B30</f>
        <v>59</v>
      </c>
      <c r="C117" s="6">
        <f>'2013'!C30-'2012'!C30</f>
        <v>15</v>
      </c>
      <c r="D117" s="4">
        <f>'2013'!D30-'2012'!D30</f>
        <v>495746</v>
      </c>
      <c r="E117" s="6">
        <f>'2013'!E30-'2012'!E30</f>
        <v>17</v>
      </c>
      <c r="F117" s="12">
        <f>'2013'!F30-'2012'!F30</f>
        <v>1481074</v>
      </c>
      <c r="G117" s="12"/>
      <c r="H117" s="12"/>
      <c r="I117" s="12"/>
      <c r="J117" s="12"/>
      <c r="K117" s="12"/>
      <c r="N117" s="10" t="s">
        <v>21</v>
      </c>
      <c r="O117" s="6">
        <f>'2014'!B30-'2013'!B30</f>
        <v>16</v>
      </c>
      <c r="P117" s="6">
        <f>'2014'!C30-'2013'!C30</f>
        <v>6</v>
      </c>
      <c r="Q117" s="13">
        <f>'2014'!D30-'2013'!D30</f>
        <v>451241</v>
      </c>
      <c r="R117" s="6">
        <f>'2014'!E30-'2013'!E30</f>
        <v>6</v>
      </c>
      <c r="S117" s="13">
        <f>'2014'!F30-'2013'!F30</f>
        <v>442532</v>
      </c>
    </row>
    <row r="118" spans="1:19">
      <c r="A118" s="10" t="s">
        <v>22</v>
      </c>
      <c r="B118" s="6">
        <f>'2013'!B31-'2012'!B31</f>
        <v>260</v>
      </c>
      <c r="C118" s="6">
        <f>'2013'!C31-'2012'!C31</f>
        <v>89</v>
      </c>
      <c r="D118" s="4">
        <f>'2013'!D31-'2012'!D31</f>
        <v>13527863</v>
      </c>
      <c r="E118" s="6">
        <f>'2013'!E31-'2012'!E31</f>
        <v>74</v>
      </c>
      <c r="F118" s="12">
        <f>'2013'!F31-'2012'!F31</f>
        <v>8840383</v>
      </c>
      <c r="G118" s="12"/>
      <c r="H118" s="12"/>
      <c r="I118" s="12"/>
      <c r="J118" s="12"/>
      <c r="K118" s="12"/>
      <c r="N118" s="10" t="s">
        <v>22</v>
      </c>
      <c r="O118" s="6">
        <f>'2014'!B31-'2013'!B31</f>
        <v>229</v>
      </c>
      <c r="P118" s="6">
        <f>'2014'!C31-'2013'!C31</f>
        <v>71</v>
      </c>
      <c r="Q118" s="13">
        <f>'2014'!D31-'2013'!D31</f>
        <v>9508907</v>
      </c>
      <c r="R118" s="6">
        <f>'2014'!E31-'2013'!E31</f>
        <v>69</v>
      </c>
      <c r="S118" s="13">
        <f>'2014'!F31-'2013'!F31</f>
        <v>10315139</v>
      </c>
    </row>
    <row r="119" spans="1:19">
      <c r="A119" s="10" t="s">
        <v>23</v>
      </c>
      <c r="B119" s="20">
        <f>'2013'!B32-'2012'!B32</f>
        <v>2514</v>
      </c>
      <c r="C119" s="20">
        <f>'2013'!C32-'2012'!C32</f>
        <v>1204</v>
      </c>
      <c r="D119" s="22">
        <f>'2013'!D32-'2012'!D32</f>
        <v>124754641</v>
      </c>
      <c r="E119" s="20">
        <f>'2013'!E32-'2012'!E32</f>
        <v>797</v>
      </c>
      <c r="F119" s="23">
        <f>'2013'!F32-'2012'!F32</f>
        <v>73219461</v>
      </c>
      <c r="G119" s="23"/>
      <c r="H119" s="23"/>
      <c r="I119" s="23"/>
      <c r="J119" s="23"/>
      <c r="K119" s="23"/>
      <c r="N119" s="10" t="s">
        <v>23</v>
      </c>
      <c r="O119" s="20">
        <f>'2014'!B32-'2013'!B32</f>
        <v>2604</v>
      </c>
      <c r="P119" s="20">
        <f>'2014'!C32-'2013'!C32</f>
        <v>653</v>
      </c>
      <c r="Q119" s="21">
        <f>'2014'!D32-'2013'!D32</f>
        <v>67233529</v>
      </c>
      <c r="R119" s="20">
        <f>'2014'!E32-'2013'!E32</f>
        <v>778</v>
      </c>
      <c r="S119" s="21">
        <f>'2014'!F32-'2013'!F32</f>
        <v>75698787</v>
      </c>
    </row>
    <row r="120" spans="1:19">
      <c r="A120" s="2"/>
    </row>
    <row r="121" spans="1:19">
      <c r="A121" s="2"/>
    </row>
    <row r="122" spans="1:19">
      <c r="A122" s="2"/>
    </row>
    <row r="123" spans="1:19">
      <c r="A123" s="2"/>
    </row>
    <row r="124" spans="1:19">
      <c r="A124" s="2"/>
    </row>
    <row r="125" spans="1:19">
      <c r="A125" s="2"/>
    </row>
    <row r="126" spans="1:19" ht="15.75">
      <c r="A126" s="16">
        <v>2015</v>
      </c>
      <c r="N126" s="16">
        <v>2016</v>
      </c>
      <c r="O126" s="2"/>
      <c r="P126" s="2"/>
      <c r="Q126" s="2"/>
      <c r="R126" s="2"/>
      <c r="S126" s="2"/>
    </row>
    <row r="127" spans="1:19" ht="30">
      <c r="A127" s="9" t="s">
        <v>0</v>
      </c>
      <c r="B127" s="18" t="s">
        <v>24</v>
      </c>
      <c r="C127" s="18" t="s">
        <v>25</v>
      </c>
      <c r="D127" s="18" t="s">
        <v>26</v>
      </c>
      <c r="E127" s="18" t="s">
        <v>27</v>
      </c>
      <c r="F127" s="18" t="s">
        <v>28</v>
      </c>
      <c r="N127" s="9" t="s">
        <v>0</v>
      </c>
      <c r="O127" s="18" t="s">
        <v>24</v>
      </c>
      <c r="P127" s="18" t="s">
        <v>25</v>
      </c>
      <c r="Q127" s="18" t="s">
        <v>26</v>
      </c>
      <c r="R127" s="18" t="s">
        <v>27</v>
      </c>
      <c r="S127" s="18" t="s">
        <v>28</v>
      </c>
    </row>
    <row r="128" spans="1:19">
      <c r="A128" s="10" t="s">
        <v>2</v>
      </c>
      <c r="B128">
        <f>'2015'!B11-'2014'!B11</f>
        <v>38</v>
      </c>
      <c r="C128" s="2">
        <f>'2015'!C11-'2014'!C11</f>
        <v>11</v>
      </c>
      <c r="D128" s="33">
        <f>'2015'!D11-'2014'!D11</f>
        <v>1096464</v>
      </c>
      <c r="E128" s="2">
        <f>'2015'!E11-'2014'!E11</f>
        <v>17</v>
      </c>
      <c r="F128" s="33">
        <f>'2015'!F11-'2014'!F11</f>
        <v>1912037</v>
      </c>
      <c r="N128" s="10" t="s">
        <v>2</v>
      </c>
      <c r="O128" s="2">
        <f>'2016'!B11-'2015'!B11</f>
        <v>81</v>
      </c>
      <c r="P128" s="2">
        <f>'2016'!C11-'2015'!C11</f>
        <v>34</v>
      </c>
      <c r="Q128" s="33">
        <f>'2016'!D11-'2015'!D11</f>
        <v>4594345</v>
      </c>
      <c r="R128" s="2">
        <f>'2016'!E11-'2015'!E11</f>
        <v>34</v>
      </c>
      <c r="S128" s="33">
        <f>'2016'!F11-'2015'!F11</f>
        <v>3511176</v>
      </c>
    </row>
    <row r="129" spans="1:19">
      <c r="A129" s="10" t="s">
        <v>3</v>
      </c>
      <c r="B129" s="2">
        <f>'2015'!B12-'2014'!B12</f>
        <v>66</v>
      </c>
      <c r="C129" s="2">
        <f>'2015'!C12-'2014'!C12</f>
        <v>9</v>
      </c>
      <c r="D129" s="33">
        <f>'2015'!D12-'2014'!D12</f>
        <v>471236</v>
      </c>
      <c r="E129" s="2">
        <f>'2015'!E12-'2014'!E12</f>
        <v>16</v>
      </c>
      <c r="F129" s="33">
        <f>'2015'!F12-'2014'!F12</f>
        <v>915736</v>
      </c>
      <c r="N129" s="10" t="s">
        <v>3</v>
      </c>
      <c r="O129" s="2">
        <f>'2016'!B12-'2015'!B12</f>
        <v>81</v>
      </c>
      <c r="P129" s="2">
        <f>'2016'!C12-'2015'!C12</f>
        <v>44</v>
      </c>
      <c r="Q129" s="33">
        <f>'2016'!D12-'2015'!D12</f>
        <v>1977907</v>
      </c>
      <c r="R129" s="2">
        <f>'2016'!E12-'2015'!E12</f>
        <v>35</v>
      </c>
      <c r="S129" s="33">
        <f>'2016'!F12-'2015'!F12</f>
        <v>1523648</v>
      </c>
    </row>
    <row r="130" spans="1:19">
      <c r="A130" s="10" t="s">
        <v>4</v>
      </c>
      <c r="B130" s="2">
        <f>'2015'!B13-'2014'!B13</f>
        <v>42</v>
      </c>
      <c r="C130" s="2">
        <f>'2015'!C13-'2014'!C13</f>
        <v>19</v>
      </c>
      <c r="D130" s="33">
        <f>'2015'!D13-'2014'!D13</f>
        <v>1496476</v>
      </c>
      <c r="E130" s="2">
        <f>'2015'!E13-'2014'!E13</f>
        <v>20</v>
      </c>
      <c r="F130" s="33">
        <f>'2015'!F13-'2014'!F13</f>
        <v>1616613</v>
      </c>
      <c r="N130" s="10" t="s">
        <v>4</v>
      </c>
      <c r="O130" s="2">
        <f>'2016'!B13-'2015'!B13</f>
        <v>75</v>
      </c>
      <c r="P130" s="2">
        <f>'2016'!C13-'2015'!C13</f>
        <v>63</v>
      </c>
      <c r="Q130" s="33">
        <f>'2016'!D13-'2015'!D13</f>
        <v>4860950</v>
      </c>
      <c r="R130" s="2">
        <f>'2016'!E13-'2015'!E13</f>
        <v>46</v>
      </c>
      <c r="S130" s="33">
        <f>'2016'!F13-'2015'!F13</f>
        <v>2599981</v>
      </c>
    </row>
    <row r="131" spans="1:19">
      <c r="A131" s="10" t="s">
        <v>5</v>
      </c>
      <c r="B131" s="2">
        <f>'2015'!B14-'2014'!B14</f>
        <v>26</v>
      </c>
      <c r="C131" s="2">
        <f>'2015'!C14-'2014'!C14</f>
        <v>4</v>
      </c>
      <c r="D131" s="33">
        <f>'2015'!D14-'2014'!D14</f>
        <v>482604</v>
      </c>
      <c r="E131" s="2">
        <f>'2015'!E14-'2014'!E14</f>
        <v>8</v>
      </c>
      <c r="F131" s="33">
        <f>'2015'!F14-'2014'!F14</f>
        <v>750985</v>
      </c>
      <c r="N131" s="10" t="s">
        <v>5</v>
      </c>
      <c r="O131" s="2">
        <f>'2016'!B14-'2015'!B14</f>
        <v>59</v>
      </c>
      <c r="P131" s="2">
        <f>'2016'!C14-'2015'!C14</f>
        <v>48</v>
      </c>
      <c r="Q131" s="33">
        <f>'2016'!D14-'2015'!D14</f>
        <v>1326720</v>
      </c>
      <c r="R131" s="2">
        <f>'2016'!E14-'2015'!E14</f>
        <v>21</v>
      </c>
      <c r="S131" s="33">
        <f>'2016'!F14-'2015'!F14</f>
        <v>893295</v>
      </c>
    </row>
    <row r="132" spans="1:19">
      <c r="A132" s="10" t="s">
        <v>6</v>
      </c>
      <c r="B132" s="2">
        <f>'2015'!B15-'2014'!B15</f>
        <v>174</v>
      </c>
      <c r="C132" s="2">
        <f>'2015'!C15-'2014'!C15</f>
        <v>65</v>
      </c>
      <c r="D132" s="33">
        <f>'2015'!D15-'2014'!D15</f>
        <v>6183572</v>
      </c>
      <c r="E132" s="2">
        <f>'2015'!E15-'2014'!E15</f>
        <v>71</v>
      </c>
      <c r="F132" s="33">
        <f>'2015'!F15-'2014'!F15</f>
        <v>7276693</v>
      </c>
      <c r="N132" s="10" t="s">
        <v>6</v>
      </c>
      <c r="O132" s="2">
        <f>'2016'!B15-'2015'!B15</f>
        <v>258</v>
      </c>
      <c r="P132" s="2">
        <f>'2016'!C15-'2015'!C15</f>
        <v>228</v>
      </c>
      <c r="Q132" s="33">
        <f>'2016'!D15-'2015'!D15</f>
        <v>20800318</v>
      </c>
      <c r="R132" s="2">
        <f>'2016'!E15-'2015'!E15</f>
        <v>181</v>
      </c>
      <c r="S132" s="33">
        <f>'2016'!F15-'2015'!F15</f>
        <v>14385334</v>
      </c>
    </row>
    <row r="133" spans="1:19">
      <c r="A133" s="10" t="s">
        <v>7</v>
      </c>
      <c r="B133" s="2">
        <f>'2015'!B16-'2014'!B16</f>
        <v>98</v>
      </c>
      <c r="C133" s="2">
        <f>'2015'!C16-'2014'!C16</f>
        <v>23</v>
      </c>
      <c r="D133" s="33">
        <f>'2015'!D16-'2014'!D16</f>
        <v>1288554</v>
      </c>
      <c r="E133" s="2">
        <f>'2015'!E16-'2014'!E16</f>
        <v>22</v>
      </c>
      <c r="F133" s="33">
        <f>'2015'!F16-'2014'!F16</f>
        <v>1677293</v>
      </c>
      <c r="N133" s="10" t="s">
        <v>7</v>
      </c>
      <c r="O133" s="2">
        <f>'2016'!B16-'2015'!B16</f>
        <v>93</v>
      </c>
      <c r="P133" s="2">
        <f>'2016'!C16-'2015'!C16</f>
        <v>56</v>
      </c>
      <c r="Q133" s="33">
        <f>'2016'!D16-'2015'!D16</f>
        <v>4150815</v>
      </c>
      <c r="R133" s="2">
        <f>'2016'!E16-'2015'!E16</f>
        <v>36</v>
      </c>
      <c r="S133" s="33">
        <f>'2016'!F16-'2015'!F16</f>
        <v>2279260</v>
      </c>
    </row>
    <row r="134" spans="1:19">
      <c r="A134" s="10" t="s">
        <v>8</v>
      </c>
      <c r="B134" s="2">
        <f>'2015'!B17-'2014'!B17</f>
        <v>141</v>
      </c>
      <c r="C134" s="2">
        <f>'2015'!C17-'2014'!C17</f>
        <v>47</v>
      </c>
      <c r="D134" s="33">
        <f>'2015'!D17-'2014'!D17</f>
        <v>3426438</v>
      </c>
      <c r="E134" s="2">
        <f>'2015'!E17-'2014'!E17</f>
        <v>44</v>
      </c>
      <c r="F134" s="33">
        <f>'2015'!F17-'2014'!F17</f>
        <v>3950264</v>
      </c>
      <c r="N134" s="10" t="s">
        <v>8</v>
      </c>
      <c r="O134" s="2">
        <f>'2016'!B17-'2015'!B17</f>
        <v>148</v>
      </c>
      <c r="P134" s="2">
        <f>'2016'!C17-'2015'!C17</f>
        <v>176</v>
      </c>
      <c r="Q134" s="33">
        <f>'2016'!D17-'2015'!D17</f>
        <v>12818541</v>
      </c>
      <c r="R134" s="2">
        <f>'2016'!E17-'2015'!E17</f>
        <v>122</v>
      </c>
      <c r="S134" s="33">
        <f>'2016'!F17-'2015'!F17</f>
        <v>7985381</v>
      </c>
    </row>
    <row r="135" spans="1:19">
      <c r="A135" s="10" t="s">
        <v>9</v>
      </c>
      <c r="B135" s="2">
        <f>'2015'!B18-'2014'!B18</f>
        <v>112</v>
      </c>
      <c r="C135" s="2">
        <f>'2015'!C18-'2014'!C18</f>
        <v>15</v>
      </c>
      <c r="D135" s="33">
        <f>'2015'!D18-'2014'!D18</f>
        <v>850468</v>
      </c>
      <c r="E135" s="2">
        <f>'2015'!E18-'2014'!E18</f>
        <v>45</v>
      </c>
      <c r="F135" s="33">
        <f>'2015'!F18-'2014'!F18</f>
        <v>3168431</v>
      </c>
      <c r="N135" s="10" t="s">
        <v>9</v>
      </c>
      <c r="O135" s="2">
        <f>'2016'!B18-'2015'!B18</f>
        <v>136</v>
      </c>
      <c r="P135" s="2">
        <f>'2016'!C18-'2015'!C18</f>
        <v>42</v>
      </c>
      <c r="Q135" s="33">
        <f>'2016'!D18-'2015'!D18</f>
        <v>4533962</v>
      </c>
      <c r="R135" s="2">
        <f>'2016'!E18-'2015'!E18</f>
        <v>25</v>
      </c>
      <c r="S135" s="33">
        <f>'2016'!F18-'2015'!F18</f>
        <v>1716482</v>
      </c>
    </row>
    <row r="136" spans="1:19">
      <c r="A136" s="10" t="s">
        <v>10</v>
      </c>
      <c r="B136" s="2">
        <f>'2015'!B19-'2014'!B19</f>
        <v>62</v>
      </c>
      <c r="C136" s="2">
        <f>'2015'!C19-'2014'!C19</f>
        <v>15</v>
      </c>
      <c r="D136" s="33">
        <f>'2015'!D19-'2014'!D19</f>
        <v>687335</v>
      </c>
      <c r="E136" s="2">
        <f>'2015'!E19-'2014'!E19</f>
        <v>12</v>
      </c>
      <c r="F136" s="33">
        <f>'2015'!F19-'2014'!F19</f>
        <v>430910</v>
      </c>
      <c r="N136" s="10" t="s">
        <v>10</v>
      </c>
      <c r="O136" s="2">
        <f>'2016'!B19-'2015'!B19</f>
        <v>102</v>
      </c>
      <c r="P136" s="2">
        <f>'2016'!C19-'2015'!C19</f>
        <v>67</v>
      </c>
      <c r="Q136" s="33">
        <f>'2016'!D19-'2015'!D19</f>
        <v>5445832</v>
      </c>
      <c r="R136" s="2">
        <f>'2016'!E19-'2015'!E19</f>
        <v>43</v>
      </c>
      <c r="S136" s="33">
        <f>'2016'!F19-'2015'!F19</f>
        <v>3258178</v>
      </c>
    </row>
    <row r="137" spans="1:19">
      <c r="A137" s="10" t="s">
        <v>11</v>
      </c>
      <c r="B137" s="2">
        <f>'2015'!B20-'2014'!B20</f>
        <v>21</v>
      </c>
      <c r="C137" s="2">
        <f>'2015'!C20-'2014'!C20</f>
        <v>0</v>
      </c>
      <c r="D137" s="33">
        <f>'2015'!D20-'2014'!D20</f>
        <v>-50090</v>
      </c>
      <c r="E137" s="2">
        <f>'2015'!E20-'2014'!E20</f>
        <v>7</v>
      </c>
      <c r="F137" s="33">
        <f>'2015'!F20-'2014'!F20</f>
        <v>1310557</v>
      </c>
      <c r="N137" s="10" t="s">
        <v>11</v>
      </c>
      <c r="O137" s="2">
        <f>'2016'!B20-'2015'!B20</f>
        <v>19</v>
      </c>
      <c r="P137" s="2">
        <f>'2016'!C20-'2015'!C20</f>
        <v>14</v>
      </c>
      <c r="Q137" s="33">
        <f>'2016'!D20-'2015'!D20</f>
        <v>2140794</v>
      </c>
      <c r="R137" s="2">
        <f>'2016'!E20-'2015'!E20</f>
        <v>3</v>
      </c>
      <c r="S137" s="33">
        <f>'2016'!F20-'2015'!F20</f>
        <v>161396</v>
      </c>
    </row>
    <row r="138" spans="1:19">
      <c r="A138" s="10" t="s">
        <v>12</v>
      </c>
      <c r="B138" s="2">
        <f>'2015'!B21-'2014'!B21</f>
        <v>371</v>
      </c>
      <c r="C138" s="2">
        <f>'2015'!C21-'2014'!C21</f>
        <v>120</v>
      </c>
      <c r="D138" s="33">
        <f>'2015'!D21-'2014'!D21</f>
        <v>16707268</v>
      </c>
      <c r="E138" s="2">
        <f>'2015'!E21-'2014'!E21</f>
        <v>122</v>
      </c>
      <c r="F138" s="33">
        <f>'2015'!F21-'2014'!F21</f>
        <v>12070917</v>
      </c>
      <c r="N138" s="10" t="s">
        <v>12</v>
      </c>
      <c r="O138" s="2">
        <f>'2016'!B21-'2015'!B21</f>
        <v>546</v>
      </c>
      <c r="P138" s="2">
        <f>'2016'!C21-'2015'!C21</f>
        <v>463</v>
      </c>
      <c r="Q138" s="33">
        <f>'2016'!D21-'2015'!D21</f>
        <v>48638157</v>
      </c>
      <c r="R138" s="2">
        <f>'2016'!E21-'2015'!E21</f>
        <v>310</v>
      </c>
      <c r="S138" s="33">
        <f>'2016'!F21-'2015'!F21</f>
        <v>26490470</v>
      </c>
    </row>
    <row r="139" spans="1:19">
      <c r="A139" s="10" t="s">
        <v>13</v>
      </c>
      <c r="B139" s="2">
        <f>'2015'!B22-'2014'!B22</f>
        <v>245</v>
      </c>
      <c r="C139" s="2">
        <f>'2015'!C22-'2014'!C22</f>
        <v>30</v>
      </c>
      <c r="D139" s="33">
        <f>'2015'!D22-'2014'!D22</f>
        <v>3817146</v>
      </c>
      <c r="E139" s="2">
        <f>'2015'!E22-'2014'!E22</f>
        <v>35</v>
      </c>
      <c r="F139" s="33">
        <f>'2015'!F22-'2014'!F22</f>
        <v>3015288</v>
      </c>
      <c r="N139" s="10" t="s">
        <v>13</v>
      </c>
      <c r="O139" s="2">
        <f>'2016'!B22-'2015'!B22</f>
        <v>347</v>
      </c>
      <c r="P139" s="2">
        <f>'2016'!C22-'2015'!C22</f>
        <v>237</v>
      </c>
      <c r="Q139" s="33">
        <f>'2016'!D22-'2015'!D22</f>
        <v>26515450</v>
      </c>
      <c r="R139" s="2">
        <f>'2016'!E22-'2015'!E22</f>
        <v>109</v>
      </c>
      <c r="S139" s="33">
        <f>'2016'!F22-'2015'!F22</f>
        <v>12825008</v>
      </c>
    </row>
    <row r="140" spans="1:19">
      <c r="A140" s="10" t="s">
        <v>14</v>
      </c>
      <c r="B140" s="2">
        <f>'2015'!B23-'2014'!B23</f>
        <v>120</v>
      </c>
      <c r="C140" s="2">
        <f>'2015'!C23-'2014'!C23</f>
        <v>49</v>
      </c>
      <c r="D140" s="33">
        <f>'2015'!D23-'2014'!D23</f>
        <v>5273791</v>
      </c>
      <c r="E140" s="2">
        <f>'2015'!E23-'2014'!E23</f>
        <v>48</v>
      </c>
      <c r="F140" s="33">
        <f>'2015'!F23-'2014'!F23</f>
        <v>3947602</v>
      </c>
      <c r="N140" s="10" t="s">
        <v>14</v>
      </c>
      <c r="O140" s="2">
        <f>'2016'!B23-'2015'!B23</f>
        <v>160</v>
      </c>
      <c r="P140" s="2">
        <f>'2016'!C23-'2015'!C23</f>
        <v>120</v>
      </c>
      <c r="Q140" s="33">
        <f>'2016'!D23-'2015'!D23</f>
        <v>20818186</v>
      </c>
      <c r="R140" s="2">
        <f>'2016'!E23-'2015'!E23</f>
        <v>68</v>
      </c>
      <c r="S140" s="33">
        <f>'2016'!F23-'2015'!F23</f>
        <v>7455974</v>
      </c>
    </row>
    <row r="141" spans="1:19">
      <c r="A141" s="10" t="s">
        <v>15</v>
      </c>
      <c r="B141" s="2">
        <f>'2015'!B24-'2014'!B24</f>
        <v>105</v>
      </c>
      <c r="C141" s="2">
        <f>'2015'!C24-'2014'!C24</f>
        <v>39</v>
      </c>
      <c r="D141" s="33">
        <f>'2015'!D24-'2014'!D24</f>
        <v>1319062</v>
      </c>
      <c r="E141" s="2">
        <f>'2015'!E24-'2014'!E24</f>
        <v>40</v>
      </c>
      <c r="F141" s="33">
        <f>'2015'!F24-'2014'!F24</f>
        <v>3307586</v>
      </c>
      <c r="N141" s="10" t="s">
        <v>15</v>
      </c>
      <c r="O141" s="2">
        <f>'2016'!B24-'2015'!B24</f>
        <v>244</v>
      </c>
      <c r="P141" s="2">
        <f>'2016'!C24-'2015'!C24</f>
        <v>119</v>
      </c>
      <c r="Q141" s="33">
        <f>'2016'!D24-'2015'!D24</f>
        <v>11396353</v>
      </c>
      <c r="R141" s="2">
        <f>'2016'!E24-'2015'!E24</f>
        <v>102</v>
      </c>
      <c r="S141" s="33">
        <f>'2016'!F24-'2015'!F24</f>
        <v>7295783</v>
      </c>
    </row>
    <row r="142" spans="1:19">
      <c r="A142" s="10" t="s">
        <v>16</v>
      </c>
      <c r="B142" s="2">
        <f>'2015'!B25-'2014'!B25</f>
        <v>46</v>
      </c>
      <c r="C142" s="2">
        <f>'2015'!C25-'2014'!C25</f>
        <v>0</v>
      </c>
      <c r="D142" s="33">
        <f>'2015'!D25-'2014'!D25</f>
        <v>1582752</v>
      </c>
      <c r="E142" s="2">
        <f>'2015'!E25-'2014'!E25</f>
        <v>10</v>
      </c>
      <c r="F142" s="33">
        <f>'2015'!F25-'2014'!F25</f>
        <v>870864</v>
      </c>
      <c r="N142" s="10" t="s">
        <v>16</v>
      </c>
      <c r="O142" s="2">
        <f>'2016'!B25-'2015'!B25</f>
        <v>87</v>
      </c>
      <c r="P142" s="2">
        <f>'2016'!C25-'2015'!C25</f>
        <v>69</v>
      </c>
      <c r="Q142" s="33">
        <f>'2016'!D25-'2015'!D25</f>
        <v>6732482</v>
      </c>
      <c r="R142" s="2">
        <f>'2016'!E25-'2015'!E25</f>
        <v>47</v>
      </c>
      <c r="S142" s="33">
        <f>'2016'!F25-'2015'!F25</f>
        <v>2642451</v>
      </c>
    </row>
    <row r="143" spans="1:19">
      <c r="A143" s="10" t="s">
        <v>17</v>
      </c>
      <c r="B143" s="2">
        <f>'2015'!B26-'2014'!B26</f>
        <v>29</v>
      </c>
      <c r="C143" s="2">
        <f>'2015'!C26-'2014'!C26</f>
        <v>6</v>
      </c>
      <c r="D143" s="33">
        <f>'2015'!D26-'2014'!D26</f>
        <v>1738109</v>
      </c>
      <c r="E143" s="2">
        <f>'2015'!E26-'2014'!E26</f>
        <v>9</v>
      </c>
      <c r="F143" s="33">
        <f>'2015'!F26-'2014'!F26</f>
        <v>569195</v>
      </c>
      <c r="N143" s="10" t="s">
        <v>17</v>
      </c>
      <c r="O143" s="2">
        <f>'2016'!B26-'2015'!B26</f>
        <v>27</v>
      </c>
      <c r="P143" s="2">
        <f>'2016'!C26-'2015'!C26</f>
        <v>13</v>
      </c>
      <c r="Q143" s="33">
        <f>'2016'!D26-'2015'!D26</f>
        <v>577580</v>
      </c>
      <c r="R143" s="2">
        <f>'2016'!E26-'2015'!E26</f>
        <v>11</v>
      </c>
      <c r="S143" s="33">
        <f>'2016'!F26-'2015'!F26</f>
        <v>1390155</v>
      </c>
    </row>
    <row r="144" spans="1:19">
      <c r="A144" s="10" t="s">
        <v>18</v>
      </c>
      <c r="B144" s="2">
        <f>'2015'!B27-'2014'!B27</f>
        <v>36</v>
      </c>
      <c r="C144" s="2">
        <f>'2015'!C27-'2014'!C27</f>
        <v>15</v>
      </c>
      <c r="D144" s="33">
        <f>'2015'!D27-'2014'!D27</f>
        <v>313251</v>
      </c>
      <c r="E144" s="2">
        <f>'2015'!E27-'2014'!E27</f>
        <v>15</v>
      </c>
      <c r="F144" s="33">
        <f>'2015'!F27-'2014'!F27</f>
        <v>3906937</v>
      </c>
      <c r="N144" s="10" t="s">
        <v>18</v>
      </c>
      <c r="O144" s="2">
        <f>'2016'!B27-'2015'!B27</f>
        <v>51</v>
      </c>
      <c r="P144" s="2">
        <f>'2016'!C27-'2015'!C27</f>
        <v>30</v>
      </c>
      <c r="Q144" s="33">
        <f>'2016'!D27-'2015'!D27</f>
        <v>2596644</v>
      </c>
      <c r="R144" s="2">
        <f>'2016'!E27-'2015'!E27</f>
        <v>35</v>
      </c>
      <c r="S144" s="33">
        <f>'2016'!F27-'2015'!F27</f>
        <v>2132681</v>
      </c>
    </row>
    <row r="145" spans="1:19">
      <c r="A145" s="10" t="s">
        <v>19</v>
      </c>
      <c r="B145" s="2">
        <f>'2015'!B28-'2014'!B28</f>
        <v>54</v>
      </c>
      <c r="C145" s="2">
        <f>'2015'!C28-'2014'!C28</f>
        <v>16</v>
      </c>
      <c r="D145" s="33">
        <f>'2015'!D28-'2014'!D28</f>
        <v>1356970</v>
      </c>
      <c r="E145" s="2">
        <f>'2015'!E28-'2014'!E28</f>
        <v>21</v>
      </c>
      <c r="F145" s="33">
        <f>'2015'!F28-'2014'!F28</f>
        <v>2888237</v>
      </c>
      <c r="N145" s="10" t="s">
        <v>19</v>
      </c>
      <c r="O145" s="2">
        <f>'2016'!B28-'2015'!B28</f>
        <v>155</v>
      </c>
      <c r="P145" s="2">
        <f>'2016'!C28-'2015'!C28</f>
        <v>52</v>
      </c>
      <c r="Q145" s="33">
        <f>'2016'!D28-'2015'!D28</f>
        <v>2726606</v>
      </c>
      <c r="R145" s="2">
        <f>'2016'!E28-'2015'!E28</f>
        <v>25</v>
      </c>
      <c r="S145" s="33">
        <f>'2016'!F28-'2015'!F28</f>
        <v>1571211</v>
      </c>
    </row>
    <row r="146" spans="1:19">
      <c r="A146" s="10" t="s">
        <v>20</v>
      </c>
      <c r="B146" s="2">
        <f>'2015'!B29-'2014'!B29</f>
        <v>428</v>
      </c>
      <c r="C146" s="2">
        <f>'2015'!C29-'2014'!C29</f>
        <v>150</v>
      </c>
      <c r="D146" s="33">
        <f>'2015'!D29-'2014'!D29</f>
        <v>7637571</v>
      </c>
      <c r="E146" s="2">
        <f>'2015'!E29-'2014'!E29</f>
        <v>164</v>
      </c>
      <c r="F146" s="33">
        <f>'2015'!F29-'2014'!F29</f>
        <v>14955339</v>
      </c>
      <c r="N146" s="10" t="s">
        <v>20</v>
      </c>
      <c r="O146" s="2">
        <f>'2016'!B29-'2015'!B29</f>
        <v>645</v>
      </c>
      <c r="P146" s="2">
        <f>'2016'!C29-'2015'!C29</f>
        <v>350</v>
      </c>
      <c r="Q146" s="33">
        <f>'2016'!D29-'2015'!D29</f>
        <v>42028488</v>
      </c>
      <c r="R146" s="2">
        <f>'2016'!E29-'2015'!E29</f>
        <v>241</v>
      </c>
      <c r="S146" s="33">
        <f>'2016'!F29-'2015'!F29</f>
        <v>16505377</v>
      </c>
    </row>
    <row r="147" spans="1:19">
      <c r="A147" s="10" t="s">
        <v>21</v>
      </c>
      <c r="B147" s="2">
        <f>'2015'!B30-'2014'!B30</f>
        <v>110</v>
      </c>
      <c r="C147" s="2">
        <f>'2015'!C30-'2014'!C30</f>
        <v>47</v>
      </c>
      <c r="D147" s="33">
        <f>'2015'!D30-'2014'!D30</f>
        <v>4360732</v>
      </c>
      <c r="E147" s="2">
        <f>'2015'!E30-'2014'!E30</f>
        <v>28</v>
      </c>
      <c r="F147" s="33">
        <f>'2015'!F30-'2014'!F30</f>
        <v>1269234</v>
      </c>
      <c r="N147" s="10" t="s">
        <v>21</v>
      </c>
      <c r="O147" s="2">
        <f>'2016'!B30-'2015'!B30</f>
        <v>128</v>
      </c>
      <c r="P147" s="2">
        <f>'2016'!C30-'2015'!C30</f>
        <v>85</v>
      </c>
      <c r="Q147" s="33">
        <f>'2016'!D30-'2015'!D30</f>
        <v>7445900</v>
      </c>
      <c r="R147" s="2">
        <f>'2016'!E30-'2015'!E30</f>
        <v>75</v>
      </c>
      <c r="S147" s="33">
        <f>'2016'!F30-'2015'!F30</f>
        <v>5856570</v>
      </c>
    </row>
    <row r="148" spans="1:19">
      <c r="A148" s="10" t="s">
        <v>22</v>
      </c>
      <c r="B148" s="2">
        <f>'2015'!B31-'2014'!B31</f>
        <v>172</v>
      </c>
      <c r="C148" s="2">
        <f>'2015'!C31-'2014'!C31</f>
        <v>72</v>
      </c>
      <c r="D148" s="33">
        <f>'2015'!D31-'2014'!D31</f>
        <v>9840212</v>
      </c>
      <c r="E148" s="2">
        <f>'2015'!E31-'2014'!E31</f>
        <v>66</v>
      </c>
      <c r="F148" s="33">
        <f>'2015'!F31-'2014'!F31</f>
        <v>8197038</v>
      </c>
      <c r="N148" s="10" t="s">
        <v>22</v>
      </c>
      <c r="O148" s="2">
        <f>'2016'!B31-'2015'!B31</f>
        <v>245</v>
      </c>
      <c r="P148" s="2">
        <f>'2016'!C31-'2015'!C31</f>
        <v>208</v>
      </c>
      <c r="Q148" s="33">
        <f>'2016'!D31-'2015'!D31</f>
        <v>24564774</v>
      </c>
      <c r="R148" s="2">
        <f>'2016'!E31-'2015'!E31</f>
        <v>168</v>
      </c>
      <c r="S148" s="33">
        <f>'2016'!F31-'2015'!F31</f>
        <v>16459586</v>
      </c>
    </row>
    <row r="149" spans="1:19">
      <c r="A149" s="10" t="s">
        <v>23</v>
      </c>
      <c r="B149" s="14">
        <f>'2015'!B32-'2014'!B32</f>
        <v>2496</v>
      </c>
      <c r="C149" s="14">
        <f>'2015'!C32-'2014'!C32</f>
        <v>752</v>
      </c>
      <c r="D149" s="34">
        <f>'2015'!D32-'2014'!D32</f>
        <v>69879921</v>
      </c>
      <c r="E149" s="14">
        <f>'2015'!E32-'2014'!E32</f>
        <v>820</v>
      </c>
      <c r="F149" s="34">
        <f>'2015'!F32-'2014'!F32</f>
        <v>78007756</v>
      </c>
      <c r="N149" s="10" t="s">
        <v>23</v>
      </c>
      <c r="O149" s="14">
        <f>'2016'!B32-'2015'!B32</f>
        <v>3687</v>
      </c>
      <c r="P149" s="14">
        <f>'2016'!C32-'2015'!C32</f>
        <v>2518</v>
      </c>
      <c r="Q149" s="34">
        <f>'2016'!D32-'2015'!D32</f>
        <v>256690804</v>
      </c>
      <c r="R149" s="14">
        <f>'2016'!E32-'2015'!E32</f>
        <v>1737</v>
      </c>
      <c r="S149" s="34">
        <f>'2016'!F32-'2015'!F32</f>
        <v>138939397</v>
      </c>
    </row>
    <row r="156" spans="1:19" ht="15.75">
      <c r="A156" s="16">
        <v>2017</v>
      </c>
      <c r="B156" s="2"/>
      <c r="C156" s="2"/>
      <c r="D156" s="2"/>
      <c r="E156" s="2"/>
      <c r="F156" s="2"/>
    </row>
    <row r="157" spans="1:19" ht="30">
      <c r="A157" s="9" t="s">
        <v>0</v>
      </c>
      <c r="B157" s="18" t="s">
        <v>24</v>
      </c>
      <c r="C157" s="18" t="s">
        <v>25</v>
      </c>
      <c r="D157" s="18" t="s">
        <v>26</v>
      </c>
      <c r="E157" s="18" t="s">
        <v>27</v>
      </c>
      <c r="F157" s="18" t="s">
        <v>28</v>
      </c>
      <c r="N157" s="16">
        <v>2018</v>
      </c>
      <c r="O157" s="2"/>
      <c r="P157" s="2"/>
      <c r="Q157" s="2"/>
      <c r="R157" s="2"/>
      <c r="S157" s="2"/>
    </row>
    <row r="158" spans="1:19" ht="30">
      <c r="A158" s="10" t="s">
        <v>2</v>
      </c>
      <c r="B158" s="45">
        <f>'2017'!B11-'2016'!B11</f>
        <v>116</v>
      </c>
      <c r="C158" s="2">
        <f>'2017'!C11-'2016'!C11</f>
        <v>28</v>
      </c>
      <c r="D158" s="33">
        <f>'2017'!D11-'2016'!D11</f>
        <v>3978758</v>
      </c>
      <c r="E158" s="2">
        <f>'2017'!E11-'2016'!E11</f>
        <v>27</v>
      </c>
      <c r="F158" s="33">
        <f>'2017'!F11-'2016'!F11</f>
        <v>3301606</v>
      </c>
      <c r="N158" s="9" t="s">
        <v>0</v>
      </c>
      <c r="O158" s="18" t="s">
        <v>24</v>
      </c>
      <c r="P158" s="18" t="s">
        <v>25</v>
      </c>
      <c r="Q158" s="18" t="s">
        <v>26</v>
      </c>
      <c r="R158" s="18" t="s">
        <v>27</v>
      </c>
      <c r="S158" s="18" t="s">
        <v>28</v>
      </c>
    </row>
    <row r="159" spans="1:19">
      <c r="A159" s="10" t="s">
        <v>3</v>
      </c>
      <c r="B159" s="2">
        <f>'2017'!B12-'2016'!B12</f>
        <v>152</v>
      </c>
      <c r="C159" s="2">
        <f>'2017'!C12-'2016'!C12</f>
        <v>97</v>
      </c>
      <c r="D159" s="33">
        <f>'2017'!D12-'2016'!D12</f>
        <v>5697216</v>
      </c>
      <c r="E159" s="2">
        <f>'2017'!E12-'2016'!E12</f>
        <v>77</v>
      </c>
      <c r="F159" s="33">
        <f>'2017'!F12-'2016'!F12</f>
        <v>3581087</v>
      </c>
      <c r="N159" s="10" t="s">
        <v>2</v>
      </c>
      <c r="O159" s="45">
        <f>'2018'!B11-'2017'!B11</f>
        <v>20</v>
      </c>
      <c r="P159" s="45">
        <f>'2018'!C11-'2017'!C11</f>
        <v>52</v>
      </c>
      <c r="Q159" s="45">
        <f>'2018'!D11-'2017'!D11</f>
        <v>4011290</v>
      </c>
      <c r="R159" s="45">
        <f>'2018'!E11-'2017'!E11</f>
        <v>1</v>
      </c>
      <c r="S159" s="45">
        <f>'2018'!F11-'2017'!F11</f>
        <v>43210</v>
      </c>
    </row>
    <row r="160" spans="1:19">
      <c r="A160" s="10" t="s">
        <v>4</v>
      </c>
      <c r="B160" s="2">
        <f>'2017'!B13-'2016'!B13</f>
        <v>141</v>
      </c>
      <c r="C160" s="2">
        <f>'2017'!C13-'2016'!C13</f>
        <v>80</v>
      </c>
      <c r="D160" s="33">
        <f>'2017'!D13-'2016'!D13</f>
        <v>5650670</v>
      </c>
      <c r="E160" s="2">
        <f>'2017'!E13-'2016'!E13</f>
        <v>61</v>
      </c>
      <c r="F160" s="33">
        <f>'2017'!F13-'2016'!F13</f>
        <v>3207069</v>
      </c>
      <c r="N160" s="10" t="s">
        <v>3</v>
      </c>
      <c r="O160" s="45">
        <f>'2018'!B12-'2017'!B12</f>
        <v>24</v>
      </c>
      <c r="P160" s="45">
        <f>'2018'!C12-'2017'!C12</f>
        <v>31</v>
      </c>
      <c r="Q160" s="45">
        <f>'2018'!D12-'2017'!D12</f>
        <v>1571774</v>
      </c>
      <c r="R160" s="45">
        <f>'2018'!E12-'2017'!E12</f>
        <v>9</v>
      </c>
      <c r="S160" s="45">
        <f>'2018'!F12-'2017'!F12</f>
        <v>255083</v>
      </c>
    </row>
    <row r="161" spans="1:19">
      <c r="A161" s="10" t="s">
        <v>5</v>
      </c>
      <c r="B161" s="2">
        <f>'2017'!B14-'2016'!B14</f>
        <v>109</v>
      </c>
      <c r="C161" s="2">
        <f>'2017'!C14-'2016'!C14</f>
        <v>19</v>
      </c>
      <c r="D161" s="33">
        <f>'2017'!D14-'2016'!D14</f>
        <v>3551514</v>
      </c>
      <c r="E161" s="2">
        <f>'2017'!E14-'2016'!E14</f>
        <v>32</v>
      </c>
      <c r="F161" s="33">
        <f>'2017'!F14-'2016'!F14</f>
        <v>2733452</v>
      </c>
      <c r="N161" s="10" t="s">
        <v>4</v>
      </c>
      <c r="O161" s="45">
        <f>'2018'!B13-'2017'!B13</f>
        <v>14</v>
      </c>
      <c r="P161" s="45">
        <f>'2018'!C13-'2017'!C13</f>
        <v>57</v>
      </c>
      <c r="Q161" s="45">
        <f>'2018'!D13-'2017'!D13</f>
        <v>2812603</v>
      </c>
      <c r="R161" s="45">
        <f>'2018'!E13-'2017'!E13</f>
        <v>17</v>
      </c>
      <c r="S161" s="45">
        <f>'2018'!F13-'2017'!F13</f>
        <v>933130</v>
      </c>
    </row>
    <row r="162" spans="1:19">
      <c r="A162" s="10" t="s">
        <v>6</v>
      </c>
      <c r="B162" s="2">
        <f>'2017'!B15-'2016'!B15</f>
        <v>339</v>
      </c>
      <c r="C162" s="2">
        <f>'2017'!C15-'2016'!C15</f>
        <v>264</v>
      </c>
      <c r="D162" s="33">
        <f>'2017'!D15-'2016'!D15</f>
        <v>25203298</v>
      </c>
      <c r="E162" s="2">
        <f>'2017'!E15-'2016'!E15</f>
        <v>254</v>
      </c>
      <c r="F162" s="33">
        <f>'2017'!F15-'2016'!F15</f>
        <v>20986381</v>
      </c>
      <c r="N162" s="10" t="s">
        <v>5</v>
      </c>
      <c r="O162" s="45">
        <f>'2018'!B14-'2017'!B14</f>
        <v>16</v>
      </c>
      <c r="P162" s="45">
        <f>'2018'!C14-'2017'!C14</f>
        <v>18</v>
      </c>
      <c r="Q162" s="45">
        <f>'2018'!D14-'2017'!D14</f>
        <v>984387</v>
      </c>
      <c r="R162" s="45">
        <f>'2018'!E14-'2017'!E14</f>
        <v>3</v>
      </c>
      <c r="S162" s="45">
        <f>'2018'!F14-'2017'!F14</f>
        <v>98295</v>
      </c>
    </row>
    <row r="163" spans="1:19">
      <c r="A163" s="10" t="s">
        <v>7</v>
      </c>
      <c r="B163" s="2">
        <f>'2017'!B16-'2016'!B16</f>
        <v>91</v>
      </c>
      <c r="C163" s="2">
        <f>'2017'!C16-'2016'!C16</f>
        <v>177</v>
      </c>
      <c r="D163" s="33">
        <f>'2017'!D16-'2016'!D16</f>
        <v>13513064</v>
      </c>
      <c r="E163" s="2">
        <f>'2017'!E16-'2016'!E16</f>
        <v>147</v>
      </c>
      <c r="F163" s="33">
        <f>'2017'!F16-'2016'!F16</f>
        <v>8561553</v>
      </c>
      <c r="N163" s="10" t="s">
        <v>6</v>
      </c>
      <c r="O163" s="45">
        <f>'2018'!B15-'2017'!B15</f>
        <v>55</v>
      </c>
      <c r="P163" s="45">
        <f>'2018'!C15-'2017'!C15</f>
        <v>23</v>
      </c>
      <c r="Q163" s="45">
        <f>'2018'!D15-'2017'!D15</f>
        <v>1763097</v>
      </c>
      <c r="R163" s="45">
        <f>'2018'!E15-'2017'!E15</f>
        <v>10</v>
      </c>
      <c r="S163" s="45">
        <f>'2018'!F15-'2017'!F15</f>
        <v>781165</v>
      </c>
    </row>
    <row r="164" spans="1:19">
      <c r="A164" s="10" t="s">
        <v>8</v>
      </c>
      <c r="B164" s="2">
        <f>'2017'!B17-'2016'!B17</f>
        <v>384</v>
      </c>
      <c r="C164" s="2">
        <f>'2017'!C17-'2016'!C17</f>
        <v>150</v>
      </c>
      <c r="D164" s="33">
        <f>'2017'!D17-'2016'!D17</f>
        <v>21595524</v>
      </c>
      <c r="E164" s="2">
        <f>'2017'!E17-'2016'!E17</f>
        <v>150</v>
      </c>
      <c r="F164" s="33">
        <f>'2017'!F17-'2016'!F17</f>
        <v>13420532</v>
      </c>
      <c r="N164" s="10" t="s">
        <v>7</v>
      </c>
      <c r="O164" s="45">
        <f>'2018'!B16-'2017'!B16</f>
        <v>19</v>
      </c>
      <c r="P164" s="45">
        <f>'2018'!C16-'2017'!C16</f>
        <v>22</v>
      </c>
      <c r="Q164" s="45">
        <f>'2018'!D16-'2017'!D16</f>
        <v>1956173</v>
      </c>
      <c r="R164" s="45">
        <f>'2018'!E16-'2017'!E16</f>
        <v>11</v>
      </c>
      <c r="S164" s="45">
        <f>'2018'!F16-'2017'!F16</f>
        <v>844832</v>
      </c>
    </row>
    <row r="165" spans="1:19">
      <c r="A165" s="10" t="s">
        <v>9</v>
      </c>
      <c r="B165" s="2">
        <f>'2017'!B18-'2016'!B18</f>
        <v>214</v>
      </c>
      <c r="C165" s="2">
        <f>'2017'!C18-'2016'!C18</f>
        <v>108</v>
      </c>
      <c r="D165" s="33">
        <f>'2017'!D18-'2016'!D18</f>
        <v>10842033</v>
      </c>
      <c r="E165" s="2">
        <f>'2017'!E18-'2016'!E18</f>
        <v>75</v>
      </c>
      <c r="F165" s="33">
        <f>'2017'!F18-'2016'!F18</f>
        <v>6308213</v>
      </c>
      <c r="N165" s="10" t="s">
        <v>8</v>
      </c>
      <c r="O165" s="45">
        <f>'2018'!B17-'2017'!B17</f>
        <v>64</v>
      </c>
      <c r="P165" s="45">
        <f>'2018'!C17-'2017'!C17</f>
        <v>91</v>
      </c>
      <c r="Q165" s="45">
        <f>'2018'!D17-'2017'!D17</f>
        <v>4907253</v>
      </c>
      <c r="R165" s="45">
        <f>'2018'!E17-'2017'!E17</f>
        <v>26</v>
      </c>
      <c r="S165" s="45">
        <f>'2018'!F17-'2017'!F17</f>
        <v>1476779</v>
      </c>
    </row>
    <row r="166" spans="1:19">
      <c r="A166" s="10" t="s">
        <v>10</v>
      </c>
      <c r="B166" s="2">
        <f>'2017'!B19-'2016'!B19</f>
        <v>174</v>
      </c>
      <c r="C166" s="2">
        <f>'2017'!C19-'2016'!C19</f>
        <v>69</v>
      </c>
      <c r="D166" s="33">
        <f>'2017'!D19-'2016'!D19</f>
        <v>7442439</v>
      </c>
      <c r="E166" s="2">
        <f>'2017'!E19-'2016'!E19</f>
        <v>62</v>
      </c>
      <c r="F166" s="33">
        <f>'2017'!F19-'2016'!F19</f>
        <v>7034645</v>
      </c>
      <c r="N166" s="10" t="s">
        <v>9</v>
      </c>
      <c r="O166" s="45">
        <f>'2018'!B18-'2017'!B18</f>
        <v>36</v>
      </c>
      <c r="P166" s="45">
        <f>'2018'!C18-'2017'!C18</f>
        <v>3</v>
      </c>
      <c r="Q166" s="45">
        <f>'2018'!D18-'2017'!D18</f>
        <v>1294440</v>
      </c>
      <c r="R166" s="45">
        <f>'2018'!E18-'2017'!E18</f>
        <v>4</v>
      </c>
      <c r="S166" s="45">
        <f>'2018'!F18-'2017'!F18</f>
        <v>330780</v>
      </c>
    </row>
    <row r="167" spans="1:19">
      <c r="A167" s="10" t="s">
        <v>11</v>
      </c>
      <c r="B167" s="2">
        <f>'2017'!B20-'2016'!B20</f>
        <v>27</v>
      </c>
      <c r="C167" s="2">
        <f>'2017'!C20-'2016'!C20</f>
        <v>9</v>
      </c>
      <c r="D167" s="33">
        <f>'2017'!D20-'2016'!D20</f>
        <v>1846116</v>
      </c>
      <c r="E167" s="2">
        <f>'2017'!E20-'2016'!E20</f>
        <v>10</v>
      </c>
      <c r="F167" s="33">
        <f>'2017'!F20-'2016'!F20</f>
        <v>722585</v>
      </c>
      <c r="N167" s="10" t="s">
        <v>10</v>
      </c>
      <c r="O167" s="45">
        <f>'2018'!B19-'2017'!B19</f>
        <v>21</v>
      </c>
      <c r="P167" s="45">
        <f>'2018'!C19-'2017'!C19</f>
        <v>24</v>
      </c>
      <c r="Q167" s="45">
        <f>'2018'!D19-'2017'!D19</f>
        <v>2466894</v>
      </c>
      <c r="R167" s="45">
        <f>'2018'!E19-'2017'!E19</f>
        <v>1</v>
      </c>
      <c r="S167" s="45">
        <f>'2018'!F19-'2017'!F19</f>
        <v>41070</v>
      </c>
    </row>
    <row r="168" spans="1:19">
      <c r="A168" s="10" t="s">
        <v>12</v>
      </c>
      <c r="B168" s="2">
        <f>'2017'!B21-'2016'!B21</f>
        <v>790</v>
      </c>
      <c r="C168" s="2">
        <f>'2017'!C21-'2016'!C21</f>
        <v>537</v>
      </c>
      <c r="D168" s="33">
        <f>'2017'!D21-'2016'!D21</f>
        <v>60657549</v>
      </c>
      <c r="E168" s="2">
        <f>'2017'!E21-'2016'!E21</f>
        <v>436</v>
      </c>
      <c r="F168" s="33">
        <f>'2017'!F21-'2016'!F21</f>
        <v>45586404</v>
      </c>
      <c r="N168" s="10" t="s">
        <v>11</v>
      </c>
      <c r="O168" s="45">
        <f>'2018'!B20-'2017'!B20</f>
        <v>6</v>
      </c>
      <c r="P168" s="45">
        <f>'2018'!C20-'2017'!C20</f>
        <v>0</v>
      </c>
      <c r="Q168" s="45">
        <f>'2018'!D20-'2017'!D20</f>
        <v>-13946</v>
      </c>
      <c r="R168" s="45">
        <f>'2018'!E20-'2017'!E20</f>
        <v>3</v>
      </c>
      <c r="S168" s="45">
        <f>'2018'!F20-'2017'!F20</f>
        <v>107004</v>
      </c>
    </row>
    <row r="169" spans="1:19">
      <c r="A169" s="10" t="s">
        <v>13</v>
      </c>
      <c r="B169" s="2">
        <f>'2017'!B22-'2016'!B22</f>
        <v>667</v>
      </c>
      <c r="C169" s="2">
        <f>'2017'!C22-'2016'!C22</f>
        <v>348</v>
      </c>
      <c r="D169" s="33">
        <f>'2017'!D22-'2016'!D22</f>
        <v>44232811</v>
      </c>
      <c r="E169" s="2">
        <f>'2017'!E22-'2016'!E22</f>
        <v>287</v>
      </c>
      <c r="F169" s="33">
        <f>'2017'!F22-'2016'!F22</f>
        <v>28604913</v>
      </c>
      <c r="N169" s="10" t="s">
        <v>12</v>
      </c>
      <c r="O169" s="45">
        <f>'2018'!B21-'2017'!B21</f>
        <v>127</v>
      </c>
      <c r="P169" s="45">
        <f>'2018'!C21-'2017'!C21</f>
        <v>74</v>
      </c>
      <c r="Q169" s="45">
        <f>'2018'!D21-'2017'!D21</f>
        <v>8291800</v>
      </c>
      <c r="R169" s="45">
        <f>'2018'!E21-'2017'!E21</f>
        <v>42</v>
      </c>
      <c r="S169" s="45">
        <f>'2018'!F21-'2017'!F21</f>
        <v>3318664</v>
      </c>
    </row>
    <row r="170" spans="1:19">
      <c r="A170" s="10" t="s">
        <v>14</v>
      </c>
      <c r="B170" s="2">
        <f>'2017'!B23-'2016'!B23</f>
        <v>277</v>
      </c>
      <c r="C170" s="2">
        <f>'2017'!C23-'2016'!C23</f>
        <v>213</v>
      </c>
      <c r="D170" s="33">
        <f>'2017'!D23-'2016'!D23</f>
        <v>34199800</v>
      </c>
      <c r="E170" s="2">
        <f>'2017'!E23-'2016'!E23</f>
        <v>174</v>
      </c>
      <c r="F170" s="33">
        <f>'2017'!F23-'2016'!F23</f>
        <v>20503193</v>
      </c>
      <c r="N170" s="10" t="s">
        <v>13</v>
      </c>
      <c r="O170" s="45">
        <f>'2018'!B22-'2017'!B22</f>
        <v>164</v>
      </c>
      <c r="P170" s="45">
        <f>'2018'!C22-'2017'!C22</f>
        <v>186</v>
      </c>
      <c r="Q170" s="45">
        <f>'2018'!D22-'2017'!D22</f>
        <v>19191003</v>
      </c>
      <c r="R170" s="45">
        <f>'2018'!E22-'2017'!E22</f>
        <v>29</v>
      </c>
      <c r="S170" s="45">
        <f>'2018'!F22-'2017'!F22</f>
        <v>1816180</v>
      </c>
    </row>
    <row r="171" spans="1:19">
      <c r="A171" s="10" t="s">
        <v>15</v>
      </c>
      <c r="B171" s="2">
        <f>'2017'!B24-'2016'!B24</f>
        <v>384</v>
      </c>
      <c r="C171" s="2">
        <f>'2017'!C24-'2016'!C24</f>
        <v>236</v>
      </c>
      <c r="D171" s="33">
        <f>'2017'!D24-'2016'!D24</f>
        <v>22868465</v>
      </c>
      <c r="E171" s="2">
        <f>'2017'!E24-'2016'!E24</f>
        <v>179</v>
      </c>
      <c r="F171" s="33">
        <f>'2017'!F24-'2016'!F24</f>
        <v>14263446</v>
      </c>
      <c r="N171" s="10" t="s">
        <v>14</v>
      </c>
      <c r="O171" s="45">
        <f>'2018'!B23-'2017'!B23</f>
        <v>53</v>
      </c>
      <c r="P171" s="45">
        <f>'2018'!C23-'2017'!C23</f>
        <v>48</v>
      </c>
      <c r="Q171" s="45">
        <f>'2018'!D23-'2017'!D23</f>
        <v>2651131</v>
      </c>
      <c r="R171" s="45">
        <f>'2018'!E23-'2017'!E23</f>
        <v>23</v>
      </c>
      <c r="S171" s="45">
        <f>'2018'!F23-'2017'!F23</f>
        <v>2288181</v>
      </c>
    </row>
    <row r="172" spans="1:19">
      <c r="A172" s="10" t="s">
        <v>16</v>
      </c>
      <c r="B172" s="2">
        <f>'2017'!B25-'2016'!B25</f>
        <v>143</v>
      </c>
      <c r="C172" s="2">
        <f>'2017'!C25-'2016'!C25</f>
        <v>65</v>
      </c>
      <c r="D172" s="33">
        <f>'2017'!D25-'2016'!D25</f>
        <v>6723746</v>
      </c>
      <c r="E172" s="2">
        <f>'2017'!E25-'2016'!E25</f>
        <v>50</v>
      </c>
      <c r="F172" s="33">
        <f>'2017'!F25-'2016'!F25</f>
        <v>3297612</v>
      </c>
      <c r="N172" s="10" t="s">
        <v>15</v>
      </c>
      <c r="O172" s="45">
        <f>'2018'!B24-'2017'!B24</f>
        <v>69</v>
      </c>
      <c r="P172" s="45">
        <f>'2018'!C24-'2017'!C24</f>
        <v>76</v>
      </c>
      <c r="Q172" s="45">
        <f>'2018'!D24-'2017'!D24</f>
        <v>5765194</v>
      </c>
      <c r="R172" s="45">
        <f>'2018'!E24-'2017'!E24</f>
        <v>12</v>
      </c>
      <c r="S172" s="45">
        <f>'2018'!F24-'2017'!F24</f>
        <v>1019411</v>
      </c>
    </row>
    <row r="173" spans="1:19">
      <c r="A173" s="10" t="s">
        <v>17</v>
      </c>
      <c r="B173" s="2">
        <f>'2017'!B26-'2016'!B26</f>
        <v>76</v>
      </c>
      <c r="C173" s="2">
        <f>'2017'!C26-'2016'!C26</f>
        <v>26</v>
      </c>
      <c r="D173" s="33">
        <f>'2017'!D26-'2016'!D26</f>
        <v>3506730</v>
      </c>
      <c r="E173" s="2">
        <f>'2017'!E26-'2016'!E26</f>
        <v>23</v>
      </c>
      <c r="F173" s="33">
        <f>'2017'!F26-'2016'!F26</f>
        <v>1757911</v>
      </c>
      <c r="N173" s="10" t="s">
        <v>16</v>
      </c>
      <c r="O173" s="45">
        <f>'2018'!B25-'2017'!B25</f>
        <v>16</v>
      </c>
      <c r="P173" s="45">
        <f>'2018'!C25-'2017'!C25</f>
        <v>4</v>
      </c>
      <c r="Q173" s="45">
        <f>'2018'!D25-'2017'!D25</f>
        <v>250822</v>
      </c>
      <c r="R173" s="45">
        <f>'2018'!E25-'2017'!E25</f>
        <v>3</v>
      </c>
      <c r="S173" s="45">
        <f>'2018'!F25-'2017'!F25</f>
        <v>205040</v>
      </c>
    </row>
    <row r="174" spans="1:19">
      <c r="A174" s="10" t="s">
        <v>18</v>
      </c>
      <c r="B174" s="2">
        <f>'2017'!B27-'2016'!B27</f>
        <v>89</v>
      </c>
      <c r="C174" s="2">
        <f>'2017'!C27-'2016'!C27</f>
        <v>56</v>
      </c>
      <c r="D174" s="33">
        <f>'2017'!D27-'2016'!D27</f>
        <v>5324408</v>
      </c>
      <c r="E174" s="2">
        <f>'2017'!E27-'2016'!E27</f>
        <v>32</v>
      </c>
      <c r="F174" s="33">
        <f>'2017'!F27-'2016'!F27</f>
        <v>3284308</v>
      </c>
      <c r="N174" s="10" t="s">
        <v>17</v>
      </c>
      <c r="O174" s="45">
        <f>'2018'!B26-'2017'!B26</f>
        <v>7</v>
      </c>
      <c r="P174" s="45">
        <f>'2018'!C26-'2017'!C26</f>
        <v>40</v>
      </c>
      <c r="Q174" s="45">
        <f>'2018'!D26-'2017'!D26</f>
        <v>1668752</v>
      </c>
      <c r="R174" s="45">
        <f>'2018'!E26-'2017'!E26</f>
        <v>1</v>
      </c>
      <c r="S174" s="45">
        <f>'2018'!F26-'2017'!F26</f>
        <v>11713</v>
      </c>
    </row>
    <row r="175" spans="1:19">
      <c r="A175" s="10" t="s">
        <v>19</v>
      </c>
      <c r="B175" s="2">
        <f>'2017'!B28-'2016'!B28</f>
        <v>193</v>
      </c>
      <c r="C175" s="2">
        <f>'2017'!C28-'2016'!C28</f>
        <v>57</v>
      </c>
      <c r="D175" s="33">
        <f>'2017'!D28-'2016'!D28</f>
        <v>7068942</v>
      </c>
      <c r="E175" s="2">
        <f>'2017'!E28-'2016'!E28</f>
        <v>45</v>
      </c>
      <c r="F175" s="33">
        <f>'2017'!F28-'2016'!F28</f>
        <v>4719022</v>
      </c>
      <c r="N175" s="10" t="s">
        <v>18</v>
      </c>
      <c r="O175" s="45">
        <f>'2018'!B27-'2017'!B27</f>
        <v>13</v>
      </c>
      <c r="P175" s="45">
        <f>'2018'!C27-'2017'!C27</f>
        <v>4</v>
      </c>
      <c r="Q175" s="45">
        <f>'2018'!D27-'2017'!D27</f>
        <v>284088</v>
      </c>
      <c r="R175" s="45">
        <f>'2018'!E27-'2017'!E27</f>
        <v>4</v>
      </c>
      <c r="S175" s="45">
        <f>'2018'!F27-'2017'!F27</f>
        <v>150250</v>
      </c>
    </row>
    <row r="176" spans="1:19">
      <c r="A176" s="10" t="s">
        <v>20</v>
      </c>
      <c r="B176" s="2">
        <f>'2017'!B29-'2016'!B29</f>
        <v>1021</v>
      </c>
      <c r="C176" s="2">
        <f>'2017'!C29-'2016'!C29</f>
        <v>592</v>
      </c>
      <c r="D176" s="33">
        <f>'2017'!D29-'2016'!D29</f>
        <v>68243054</v>
      </c>
      <c r="E176" s="2">
        <f>'2017'!E29-'2016'!E29</f>
        <v>265</v>
      </c>
      <c r="F176" s="33">
        <f>'2017'!F29-'2016'!F29</f>
        <v>17559676</v>
      </c>
      <c r="N176" s="10" t="s">
        <v>19</v>
      </c>
      <c r="O176" s="45">
        <f>'2018'!B28-'2017'!B28</f>
        <v>29</v>
      </c>
      <c r="P176" s="45">
        <f>'2018'!C28-'2017'!C28</f>
        <v>94</v>
      </c>
      <c r="Q176" s="45">
        <f>'2018'!D28-'2017'!D28</f>
        <v>18231839</v>
      </c>
      <c r="R176" s="45">
        <f>'2018'!E28-'2017'!E28</f>
        <v>3</v>
      </c>
      <c r="S176" s="45">
        <f>'2018'!F28-'2017'!F28</f>
        <v>620162</v>
      </c>
    </row>
    <row r="177" spans="1:19">
      <c r="A177" s="10" t="s">
        <v>21</v>
      </c>
      <c r="B177" s="2">
        <f>'2017'!B30-'2016'!B30</f>
        <v>160</v>
      </c>
      <c r="C177" s="2">
        <f>'2017'!C30-'2016'!C30</f>
        <v>40</v>
      </c>
      <c r="D177" s="33">
        <f>'2017'!D30-'2016'!D30</f>
        <v>3256431</v>
      </c>
      <c r="E177" s="2">
        <f>'2017'!E30-'2016'!E30</f>
        <v>51</v>
      </c>
      <c r="F177" s="33">
        <f>'2017'!F30-'2016'!F30</f>
        <v>5630809</v>
      </c>
      <c r="N177" s="10" t="s">
        <v>20</v>
      </c>
      <c r="O177" s="45">
        <f>'2018'!B29-'2017'!B29</f>
        <v>209</v>
      </c>
      <c r="P177" s="45">
        <f>'2018'!C29-'2017'!C29</f>
        <v>138</v>
      </c>
      <c r="Q177" s="45">
        <f>'2018'!D29-'2017'!D29</f>
        <v>8122697</v>
      </c>
      <c r="R177" s="45">
        <f>'2018'!E29-'2017'!E29</f>
        <v>8</v>
      </c>
      <c r="S177" s="45">
        <f>'2018'!F29-'2017'!F29</f>
        <v>652572</v>
      </c>
    </row>
    <row r="178" spans="1:19">
      <c r="A178" s="10" t="s">
        <v>22</v>
      </c>
      <c r="B178" s="2">
        <f>'2017'!B31-'2016'!B31</f>
        <v>385</v>
      </c>
      <c r="C178" s="2">
        <f>'2017'!C31-'2016'!C31</f>
        <v>271</v>
      </c>
      <c r="D178" s="33">
        <f>'2017'!D31-'2016'!D31</f>
        <v>35190367</v>
      </c>
      <c r="E178" s="2">
        <f>'2017'!E31-'2016'!E31</f>
        <v>232</v>
      </c>
      <c r="F178" s="33">
        <f>'2017'!F31-'2016'!F31</f>
        <v>20489301</v>
      </c>
      <c r="N178" s="10" t="s">
        <v>21</v>
      </c>
      <c r="O178" s="45">
        <f>'2018'!B30-'2017'!B30</f>
        <v>29</v>
      </c>
      <c r="P178" s="45">
        <f>'2018'!C30-'2017'!C30</f>
        <v>45</v>
      </c>
      <c r="Q178" s="45">
        <f>'2018'!D30-'2017'!D30</f>
        <v>4097930</v>
      </c>
      <c r="R178" s="45">
        <f>'2018'!E30-'2017'!E30</f>
        <v>9</v>
      </c>
      <c r="S178" s="45">
        <f>'2018'!F30-'2017'!F30</f>
        <v>421357</v>
      </c>
    </row>
    <row r="179" spans="1:19">
      <c r="A179" s="10" t="s">
        <v>23</v>
      </c>
      <c r="B179" s="14">
        <f>'2017'!B32-'2016'!B32</f>
        <v>5932</v>
      </c>
      <c r="C179" s="14">
        <f>'2017'!C32-'2016'!C32</f>
        <v>3442</v>
      </c>
      <c r="D179" s="34">
        <f>'2017'!D32-'2016'!D32</f>
        <v>390592935</v>
      </c>
      <c r="E179" s="14">
        <f>'2017'!E32-'2016'!E32</f>
        <v>2669</v>
      </c>
      <c r="F179" s="34">
        <f>'2017'!F32-'2016'!F32</f>
        <v>235553718</v>
      </c>
      <c r="N179" s="10" t="s">
        <v>22</v>
      </c>
      <c r="O179" s="45">
        <f>'2018'!B31-'2017'!B31</f>
        <v>68</v>
      </c>
      <c r="P179" s="45">
        <f>'2018'!C31-'2017'!C31</f>
        <v>6</v>
      </c>
      <c r="Q179" s="45">
        <f>'2018'!D31-'2017'!D31</f>
        <v>640844</v>
      </c>
      <c r="R179" s="45">
        <f>'2018'!E31-'2017'!E31</f>
        <v>7</v>
      </c>
      <c r="S179" s="45">
        <f>'2018'!F31-'2017'!F31</f>
        <v>818676</v>
      </c>
    </row>
    <row r="180" spans="1:19">
      <c r="N180" s="10" t="s">
        <v>23</v>
      </c>
      <c r="O180" s="47">
        <f>'2018'!B32-'2017'!B32</f>
        <v>1059</v>
      </c>
      <c r="P180" s="47">
        <f>'2018'!C32-'2017'!C32</f>
        <v>1036</v>
      </c>
      <c r="Q180" s="47">
        <f>'2018'!D32-'2017'!D32</f>
        <v>90950065</v>
      </c>
      <c r="R180" s="47">
        <f>'2018'!E32-'2017'!E32</f>
        <v>226</v>
      </c>
      <c r="S180" s="47">
        <f>'2018'!F32-'2017'!F32</f>
        <v>16233554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8" workbookViewId="0">
      <selection activeCell="C28" sqref="C28"/>
    </sheetView>
  </sheetViews>
  <sheetFormatPr defaultColWidth="9.140625" defaultRowHeight="1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>
      <c r="A1" s="11" t="s">
        <v>29</v>
      </c>
    </row>
    <row r="3" spans="1:6">
      <c r="A3" s="2" t="s">
        <v>30</v>
      </c>
      <c r="B3" s="2" t="s">
        <v>31</v>
      </c>
    </row>
    <row r="10" spans="1:6" ht="30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>
      <c r="A11" s="10" t="s">
        <v>2</v>
      </c>
      <c r="B11" s="6">
        <v>31</v>
      </c>
      <c r="C11" s="6">
        <v>5</v>
      </c>
      <c r="D11" s="4">
        <v>2401823</v>
      </c>
      <c r="E11" s="6">
        <v>3</v>
      </c>
      <c r="F11" s="4">
        <v>723023</v>
      </c>
    </row>
    <row r="12" spans="1:6">
      <c r="A12" s="10" t="s">
        <v>3</v>
      </c>
      <c r="B12" s="6">
        <v>22</v>
      </c>
      <c r="C12" s="6">
        <v>6</v>
      </c>
      <c r="D12" s="4">
        <v>1601733</v>
      </c>
      <c r="E12" s="6">
        <v>4</v>
      </c>
      <c r="F12" s="4">
        <v>328180</v>
      </c>
    </row>
    <row r="13" spans="1:6">
      <c r="A13" s="10" t="s">
        <v>4</v>
      </c>
      <c r="B13" s="6">
        <v>15</v>
      </c>
      <c r="C13" s="6">
        <v>6</v>
      </c>
      <c r="D13" s="4">
        <v>1333332</v>
      </c>
      <c r="E13" s="6"/>
      <c r="F13" s="4"/>
    </row>
    <row r="14" spans="1:6">
      <c r="A14" s="10" t="s">
        <v>5</v>
      </c>
      <c r="B14" s="6">
        <v>18</v>
      </c>
      <c r="C14" s="6">
        <v>3</v>
      </c>
      <c r="D14" s="4">
        <v>2069617</v>
      </c>
      <c r="E14" s="6">
        <v>2</v>
      </c>
      <c r="F14" s="4">
        <v>69617</v>
      </c>
    </row>
    <row r="15" spans="1:6">
      <c r="A15" s="10" t="s">
        <v>6</v>
      </c>
      <c r="B15" s="6">
        <v>46</v>
      </c>
      <c r="C15" s="6">
        <v>13</v>
      </c>
      <c r="D15" s="4">
        <v>5833576</v>
      </c>
      <c r="E15" s="6">
        <v>2</v>
      </c>
      <c r="F15" s="4">
        <v>121806</v>
      </c>
    </row>
    <row r="16" spans="1:6">
      <c r="A16" s="10" t="s">
        <v>7</v>
      </c>
      <c r="B16" s="6">
        <v>15</v>
      </c>
      <c r="C16" s="6">
        <v>3</v>
      </c>
      <c r="D16" s="4">
        <v>3569800</v>
      </c>
      <c r="E16" s="6"/>
      <c r="F16" s="4"/>
    </row>
    <row r="17" spans="1:6">
      <c r="A17" s="10" t="s">
        <v>8</v>
      </c>
      <c r="B17" s="6">
        <v>54</v>
      </c>
      <c r="C17" s="6">
        <v>17</v>
      </c>
      <c r="D17" s="4">
        <v>30222344</v>
      </c>
      <c r="E17" s="6">
        <v>6</v>
      </c>
      <c r="F17" s="4">
        <v>9731250</v>
      </c>
    </row>
    <row r="18" spans="1:6">
      <c r="A18" s="10" t="s">
        <v>9</v>
      </c>
      <c r="B18" s="6">
        <v>48</v>
      </c>
      <c r="C18" s="6">
        <v>10</v>
      </c>
      <c r="D18" s="4">
        <v>3309815</v>
      </c>
      <c r="E18" s="6">
        <v>4</v>
      </c>
      <c r="F18" s="4">
        <v>565430</v>
      </c>
    </row>
    <row r="19" spans="1:6">
      <c r="A19" s="10" t="s">
        <v>10</v>
      </c>
      <c r="B19" s="6">
        <v>17</v>
      </c>
      <c r="C19" s="6">
        <v>8</v>
      </c>
      <c r="D19" s="4">
        <v>1474226</v>
      </c>
      <c r="E19" s="6">
        <v>3</v>
      </c>
      <c r="F19" s="4">
        <v>931743</v>
      </c>
    </row>
    <row r="20" spans="1:6">
      <c r="A20" s="10" t="s">
        <v>11</v>
      </c>
      <c r="B20" s="6">
        <v>7</v>
      </c>
      <c r="C20" s="6">
        <v>1</v>
      </c>
      <c r="D20" s="4">
        <v>16875</v>
      </c>
      <c r="E20" s="6"/>
      <c r="F20" s="4"/>
    </row>
    <row r="21" spans="1:6">
      <c r="A21" s="10" t="s">
        <v>12</v>
      </c>
      <c r="B21" s="6">
        <v>118</v>
      </c>
      <c r="C21" s="6">
        <v>49</v>
      </c>
      <c r="D21" s="4">
        <v>21655536</v>
      </c>
      <c r="E21" s="6">
        <v>11</v>
      </c>
      <c r="F21" s="4">
        <v>5822473</v>
      </c>
    </row>
    <row r="22" spans="1:6">
      <c r="A22" s="10" t="s">
        <v>13</v>
      </c>
      <c r="B22" s="6">
        <v>173</v>
      </c>
      <c r="C22" s="6">
        <v>60</v>
      </c>
      <c r="D22" s="4">
        <v>24265975</v>
      </c>
      <c r="E22" s="6">
        <v>22</v>
      </c>
      <c r="F22" s="4">
        <v>5075150</v>
      </c>
    </row>
    <row r="23" spans="1:6">
      <c r="A23" s="10" t="s">
        <v>14</v>
      </c>
      <c r="B23" s="6">
        <v>38</v>
      </c>
      <c r="C23" s="6">
        <v>16</v>
      </c>
      <c r="D23" s="4">
        <v>4294790</v>
      </c>
      <c r="E23" s="6">
        <v>10</v>
      </c>
      <c r="F23" s="4">
        <v>1452033</v>
      </c>
    </row>
    <row r="24" spans="1:6">
      <c r="A24" s="10" t="s">
        <v>15</v>
      </c>
      <c r="B24" s="6">
        <v>23</v>
      </c>
      <c r="C24" s="6">
        <v>8</v>
      </c>
      <c r="D24" s="4">
        <v>3219120</v>
      </c>
      <c r="E24" s="6">
        <v>4</v>
      </c>
      <c r="F24" s="4">
        <v>1933020</v>
      </c>
    </row>
    <row r="25" spans="1:6">
      <c r="A25" s="10" t="s">
        <v>16</v>
      </c>
      <c r="B25" s="6">
        <v>41</v>
      </c>
      <c r="C25" s="6">
        <v>13</v>
      </c>
      <c r="D25" s="4">
        <v>3418063</v>
      </c>
      <c r="E25" s="6">
        <v>2</v>
      </c>
      <c r="F25" s="4">
        <v>73043</v>
      </c>
    </row>
    <row r="26" spans="1:6">
      <c r="A26" s="10" t="s">
        <v>17</v>
      </c>
      <c r="B26" s="6">
        <v>5</v>
      </c>
      <c r="C26" s="6">
        <v>1</v>
      </c>
      <c r="D26" s="4">
        <v>265300</v>
      </c>
      <c r="E26" s="6"/>
      <c r="F26" s="4"/>
    </row>
    <row r="27" spans="1:6">
      <c r="A27" s="10" t="s">
        <v>18</v>
      </c>
      <c r="B27" s="6">
        <v>47</v>
      </c>
      <c r="C27" s="6">
        <v>13</v>
      </c>
      <c r="D27" s="4">
        <v>8054620</v>
      </c>
      <c r="E27" s="6">
        <v>2</v>
      </c>
      <c r="F27" s="4">
        <v>356145</v>
      </c>
    </row>
    <row r="28" spans="1:6">
      <c r="A28" s="10" t="s">
        <v>19</v>
      </c>
      <c r="B28" s="6">
        <v>33</v>
      </c>
      <c r="C28" s="6">
        <v>6</v>
      </c>
      <c r="D28" s="4">
        <v>3957990</v>
      </c>
      <c r="E28" s="6">
        <v>4</v>
      </c>
      <c r="F28" s="4">
        <v>1587925</v>
      </c>
    </row>
    <row r="29" spans="1:6">
      <c r="A29" s="10" t="s">
        <v>20</v>
      </c>
      <c r="B29" s="6">
        <v>169</v>
      </c>
      <c r="C29" s="6">
        <v>42</v>
      </c>
      <c r="D29" s="4">
        <v>16774338</v>
      </c>
      <c r="E29" s="6">
        <v>10</v>
      </c>
      <c r="F29" s="4">
        <v>3079397</v>
      </c>
    </row>
    <row r="30" spans="1:6">
      <c r="A30" s="10" t="s">
        <v>21</v>
      </c>
      <c r="B30" s="6">
        <v>18</v>
      </c>
      <c r="C30" s="6">
        <v>8</v>
      </c>
      <c r="D30" s="4">
        <v>3605730</v>
      </c>
      <c r="E30" s="6">
        <v>1</v>
      </c>
      <c r="F30" s="4">
        <v>450000</v>
      </c>
    </row>
    <row r="31" spans="1:6">
      <c r="A31" s="10" t="s">
        <v>22</v>
      </c>
      <c r="B31" s="6">
        <v>41</v>
      </c>
      <c r="C31" s="6">
        <v>9</v>
      </c>
      <c r="D31" s="4">
        <v>1710494</v>
      </c>
      <c r="E31" s="6">
        <v>2</v>
      </c>
      <c r="F31" s="4">
        <v>980204</v>
      </c>
    </row>
    <row r="32" spans="1:6">
      <c r="A32" s="10" t="s">
        <v>23</v>
      </c>
      <c r="B32" s="7">
        <f>SUM(B11:B31)</f>
        <v>979</v>
      </c>
      <c r="C32" s="7">
        <f t="shared" ref="C32:F32" si="0">SUM(C11:C31)</f>
        <v>297</v>
      </c>
      <c r="D32" s="5">
        <f t="shared" si="0"/>
        <v>143055097</v>
      </c>
      <c r="E32" s="7">
        <f t="shared" si="0"/>
        <v>92</v>
      </c>
      <c r="F32" s="5">
        <f t="shared" si="0"/>
        <v>33280439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11" sqref="C11"/>
    </sheetView>
  </sheetViews>
  <sheetFormatPr defaultRowHeight="15"/>
  <cols>
    <col min="1" max="1" width="20.42578125" customWidth="1"/>
    <col min="2" max="2" width="18.42578125" customWidth="1"/>
    <col min="3" max="3" width="12.5703125" customWidth="1"/>
    <col min="4" max="4" width="17.42578125" customWidth="1"/>
    <col min="5" max="5" width="14.140625" customWidth="1"/>
    <col min="6" max="6" width="13.28515625" customWidth="1"/>
  </cols>
  <sheetData>
    <row r="1" spans="1:6" ht="21">
      <c r="A1" s="11" t="s">
        <v>29</v>
      </c>
    </row>
    <row r="3" spans="1:6">
      <c r="A3" t="s">
        <v>30</v>
      </c>
      <c r="B3">
        <v>2009</v>
      </c>
    </row>
    <row r="10" spans="1:6" ht="30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>
      <c r="A11" s="10" t="s">
        <v>2</v>
      </c>
      <c r="B11" s="6">
        <v>10</v>
      </c>
      <c r="C11" s="6">
        <v>3</v>
      </c>
      <c r="D11" s="4">
        <v>177900</v>
      </c>
      <c r="E11" s="6"/>
      <c r="F11" s="4"/>
    </row>
    <row r="12" spans="1:6">
      <c r="A12" s="10" t="s">
        <v>3</v>
      </c>
      <c r="B12" s="6">
        <v>6</v>
      </c>
      <c r="C12" s="6">
        <v>4</v>
      </c>
      <c r="D12" s="4">
        <v>476007</v>
      </c>
      <c r="E12" s="6">
        <v>1</v>
      </c>
      <c r="F12" s="4">
        <v>54000</v>
      </c>
    </row>
    <row r="13" spans="1:6">
      <c r="A13" s="10" t="s">
        <v>4</v>
      </c>
      <c r="B13" s="6">
        <v>9</v>
      </c>
      <c r="C13" s="6">
        <v>1</v>
      </c>
      <c r="D13" s="4">
        <v>247500</v>
      </c>
      <c r="E13" s="6"/>
      <c r="F13" s="4"/>
    </row>
    <row r="14" spans="1:6">
      <c r="A14" s="10" t="s">
        <v>5</v>
      </c>
      <c r="B14" s="6">
        <v>7</v>
      </c>
      <c r="C14" s="6">
        <v>2</v>
      </c>
      <c r="D14" s="4">
        <v>67781</v>
      </c>
      <c r="E14" s="6"/>
      <c r="F14" s="4"/>
    </row>
    <row r="15" spans="1:6">
      <c r="A15" s="10" t="s">
        <v>6</v>
      </c>
      <c r="B15" s="6">
        <v>32</v>
      </c>
      <c r="C15" s="6">
        <v>1</v>
      </c>
      <c r="D15" s="4">
        <v>2000000</v>
      </c>
      <c r="E15" s="6"/>
      <c r="F15" s="4"/>
    </row>
    <row r="16" spans="1:6">
      <c r="A16" s="10" t="s">
        <v>7</v>
      </c>
      <c r="B16" s="6">
        <v>6</v>
      </c>
      <c r="C16" s="6">
        <v>2</v>
      </c>
      <c r="D16" s="4">
        <v>1152400</v>
      </c>
      <c r="E16" s="6"/>
      <c r="F16" s="4"/>
    </row>
    <row r="17" spans="1:6">
      <c r="A17" s="10" t="s">
        <v>8</v>
      </c>
      <c r="B17" s="6">
        <v>40</v>
      </c>
      <c r="C17" s="6">
        <v>7</v>
      </c>
      <c r="D17" s="4">
        <v>12043200</v>
      </c>
      <c r="E17" s="6"/>
      <c r="F17" s="4"/>
    </row>
    <row r="18" spans="1:6">
      <c r="A18" s="10" t="s">
        <v>9</v>
      </c>
      <c r="B18" s="6">
        <v>10</v>
      </c>
      <c r="C18" s="6">
        <v>1</v>
      </c>
      <c r="D18" s="4">
        <v>1200000</v>
      </c>
      <c r="E18" s="6"/>
      <c r="F18" s="4"/>
    </row>
    <row r="19" spans="1:6">
      <c r="A19" s="10" t="s">
        <v>10</v>
      </c>
      <c r="B19" s="6">
        <v>8</v>
      </c>
      <c r="C19" s="6">
        <v>1</v>
      </c>
      <c r="D19" s="4">
        <v>540000</v>
      </c>
      <c r="E19" s="6"/>
      <c r="F19" s="4"/>
    </row>
    <row r="20" spans="1:6">
      <c r="A20" s="10" t="s">
        <v>11</v>
      </c>
      <c r="B20" s="6">
        <v>4</v>
      </c>
      <c r="C20" s="6"/>
      <c r="D20" s="4"/>
      <c r="E20" s="6"/>
      <c r="F20" s="4"/>
    </row>
    <row r="21" spans="1:6">
      <c r="A21" s="10" t="s">
        <v>12</v>
      </c>
      <c r="B21" s="6">
        <v>63</v>
      </c>
      <c r="C21" s="6">
        <v>12</v>
      </c>
      <c r="D21" s="4">
        <v>6794325</v>
      </c>
      <c r="E21" s="6"/>
      <c r="F21" s="4"/>
    </row>
    <row r="22" spans="1:6">
      <c r="A22" s="10" t="s">
        <v>13</v>
      </c>
      <c r="B22" s="6">
        <v>77</v>
      </c>
      <c r="C22" s="6">
        <v>24</v>
      </c>
      <c r="D22" s="4">
        <v>7890340</v>
      </c>
      <c r="E22" s="6"/>
      <c r="F22" s="4"/>
    </row>
    <row r="23" spans="1:6">
      <c r="A23" s="10" t="s">
        <v>14</v>
      </c>
      <c r="B23" s="6">
        <v>16</v>
      </c>
      <c r="C23" s="6">
        <v>7</v>
      </c>
      <c r="D23" s="4">
        <v>1388899</v>
      </c>
      <c r="E23" s="6"/>
      <c r="F23" s="4"/>
    </row>
    <row r="24" spans="1:6">
      <c r="A24" s="10" t="s">
        <v>15</v>
      </c>
      <c r="B24" s="6">
        <v>8</v>
      </c>
      <c r="C24" s="6">
        <v>1</v>
      </c>
      <c r="D24" s="4">
        <v>450000</v>
      </c>
      <c r="E24" s="6"/>
      <c r="F24" s="4"/>
    </row>
    <row r="25" spans="1:6">
      <c r="A25" s="10" t="s">
        <v>16</v>
      </c>
      <c r="B25" s="6">
        <v>21</v>
      </c>
      <c r="C25" s="6"/>
      <c r="D25" s="4"/>
      <c r="E25" s="6"/>
      <c r="F25" s="4"/>
    </row>
    <row r="26" spans="1:6">
      <c r="A26" s="10" t="s">
        <v>17</v>
      </c>
      <c r="B26" s="6">
        <v>1</v>
      </c>
      <c r="C26" s="6"/>
      <c r="D26" s="4"/>
      <c r="E26" s="6"/>
      <c r="F26" s="4"/>
    </row>
    <row r="27" spans="1:6">
      <c r="A27" s="10" t="s">
        <v>18</v>
      </c>
      <c r="B27" s="6">
        <v>11</v>
      </c>
      <c r="C27" s="6">
        <v>2</v>
      </c>
      <c r="D27" s="4">
        <v>2300000</v>
      </c>
      <c r="E27" s="6"/>
      <c r="F27" s="4"/>
    </row>
    <row r="28" spans="1:6">
      <c r="A28" s="10" t="s">
        <v>19</v>
      </c>
      <c r="B28" s="6">
        <v>10</v>
      </c>
      <c r="C28" s="6"/>
      <c r="D28" s="4"/>
      <c r="E28" s="6"/>
      <c r="F28" s="4"/>
    </row>
    <row r="29" spans="1:6">
      <c r="A29" s="10" t="s">
        <v>20</v>
      </c>
      <c r="B29" s="6">
        <v>64</v>
      </c>
      <c r="C29" s="6">
        <v>8</v>
      </c>
      <c r="D29" s="4">
        <v>4279569</v>
      </c>
      <c r="E29" s="6"/>
      <c r="F29" s="4"/>
    </row>
    <row r="30" spans="1:6">
      <c r="A30" s="10" t="s">
        <v>21</v>
      </c>
      <c r="B30" s="6">
        <v>7</v>
      </c>
      <c r="C30" s="6">
        <v>2</v>
      </c>
      <c r="D30" s="4">
        <v>964170</v>
      </c>
      <c r="E30" s="6"/>
      <c r="F30" s="4"/>
    </row>
    <row r="31" spans="1:6">
      <c r="A31" s="10" t="s">
        <v>22</v>
      </c>
      <c r="B31" s="6">
        <v>11</v>
      </c>
      <c r="C31" s="6">
        <v>3</v>
      </c>
      <c r="D31" s="4">
        <v>803130</v>
      </c>
      <c r="E31" s="6"/>
      <c r="F31" s="4"/>
    </row>
    <row r="32" spans="1:6">
      <c r="A32" s="10" t="s">
        <v>23</v>
      </c>
      <c r="B32" s="7">
        <f>SUM(B11:B31)</f>
        <v>421</v>
      </c>
      <c r="C32" s="7">
        <f t="shared" ref="C32:F32" si="0">SUM(C11:C31)</f>
        <v>81</v>
      </c>
      <c r="D32" s="5">
        <f t="shared" si="0"/>
        <v>42775221</v>
      </c>
      <c r="E32" s="7">
        <f t="shared" si="0"/>
        <v>1</v>
      </c>
      <c r="F32" s="5">
        <f t="shared" si="0"/>
        <v>54000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>
      <selection activeCell="A11" sqref="A11"/>
    </sheetView>
  </sheetViews>
  <sheetFormatPr defaultColWidth="9.140625" defaultRowHeight="15"/>
  <cols>
    <col min="1" max="1" width="23" style="2" customWidth="1"/>
    <col min="2" max="2" width="16.5703125" style="2" customWidth="1"/>
    <col min="3" max="3" width="14" style="2" customWidth="1"/>
    <col min="4" max="4" width="17.42578125" style="2" bestFit="1" customWidth="1"/>
    <col min="5" max="5" width="20" style="2" customWidth="1"/>
    <col min="6" max="6" width="18.85546875" style="2" customWidth="1"/>
    <col min="7" max="8" width="9.140625" style="2"/>
    <col min="9" max="9" width="13.5703125" style="2" bestFit="1" customWidth="1"/>
    <col min="10" max="16384" width="9.140625" style="2"/>
  </cols>
  <sheetData>
    <row r="1" spans="1:6" ht="21">
      <c r="A1" s="11" t="s">
        <v>29</v>
      </c>
    </row>
    <row r="3" spans="1:6">
      <c r="A3" s="2" t="s">
        <v>30</v>
      </c>
      <c r="B3" s="2" t="s">
        <v>38</v>
      </c>
    </row>
    <row r="10" spans="1:6" ht="30.75" thickBot="1">
      <c r="A10" s="10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ht="15.75" thickBot="1">
      <c r="A11" s="9" t="s">
        <v>2</v>
      </c>
      <c r="B11" s="46">
        <v>477</v>
      </c>
      <c r="C11" s="46">
        <v>238</v>
      </c>
      <c r="D11" s="46">
        <v>27105614</v>
      </c>
      <c r="E11" s="46">
        <v>169</v>
      </c>
      <c r="F11" s="46">
        <v>18939247</v>
      </c>
    </row>
    <row r="12" spans="1:6" ht="15.75" thickBot="1">
      <c r="A12" s="9" t="s">
        <v>3</v>
      </c>
      <c r="B12" s="46">
        <v>550</v>
      </c>
      <c r="C12" s="46">
        <v>292</v>
      </c>
      <c r="D12" s="46">
        <v>19129847</v>
      </c>
      <c r="E12" s="46">
        <v>233</v>
      </c>
      <c r="F12" s="46">
        <v>14869359</v>
      </c>
    </row>
    <row r="13" spans="1:6" ht="15.75" thickBot="1">
      <c r="A13" s="9" t="s">
        <v>4</v>
      </c>
      <c r="B13" s="46">
        <v>460</v>
      </c>
      <c r="C13" s="46">
        <v>275</v>
      </c>
      <c r="D13" s="46">
        <v>20582708</v>
      </c>
      <c r="E13" s="46">
        <v>183</v>
      </c>
      <c r="F13" s="46">
        <v>11794199</v>
      </c>
    </row>
    <row r="14" spans="1:6" ht="15.75" thickBot="1">
      <c r="A14" s="9" t="s">
        <v>5</v>
      </c>
      <c r="B14" s="46">
        <v>348</v>
      </c>
      <c r="C14" s="46">
        <v>136</v>
      </c>
      <c r="D14" s="46">
        <v>12036544</v>
      </c>
      <c r="E14" s="46">
        <v>101</v>
      </c>
      <c r="F14" s="46">
        <v>8296164</v>
      </c>
    </row>
    <row r="15" spans="1:6" ht="15.75" thickBot="1">
      <c r="A15" s="9" t="s">
        <v>6</v>
      </c>
      <c r="B15" s="46">
        <v>1492</v>
      </c>
      <c r="C15" s="46">
        <v>808</v>
      </c>
      <c r="D15" s="46">
        <v>76371342</v>
      </c>
      <c r="E15" s="46">
        <v>711</v>
      </c>
      <c r="F15" s="46">
        <v>62145173</v>
      </c>
    </row>
    <row r="16" spans="1:6" ht="15.75" thickBot="1">
      <c r="A16" s="9" t="s">
        <v>7</v>
      </c>
      <c r="B16" s="46">
        <v>535</v>
      </c>
      <c r="C16" s="46">
        <v>336</v>
      </c>
      <c r="D16" s="46">
        <v>29028561</v>
      </c>
      <c r="E16" s="46">
        <v>255</v>
      </c>
      <c r="F16" s="46">
        <v>19209188</v>
      </c>
    </row>
    <row r="17" spans="1:9" ht="15.75" thickBot="1">
      <c r="A17" s="9" t="s">
        <v>8</v>
      </c>
      <c r="B17" s="46">
        <v>1147</v>
      </c>
      <c r="C17" s="46">
        <v>604</v>
      </c>
      <c r="D17" s="46">
        <v>91985847</v>
      </c>
      <c r="E17" s="46">
        <v>462</v>
      </c>
      <c r="F17" s="46">
        <v>72013933</v>
      </c>
    </row>
    <row r="18" spans="1:9" ht="15.75" thickBot="1">
      <c r="A18" s="9" t="s">
        <v>9</v>
      </c>
      <c r="B18" s="46">
        <v>757</v>
      </c>
      <c r="C18" s="46">
        <v>304</v>
      </c>
      <c r="D18" s="46">
        <v>29956226</v>
      </c>
      <c r="E18" s="46">
        <v>240</v>
      </c>
      <c r="F18" s="46">
        <v>20258400</v>
      </c>
    </row>
    <row r="19" spans="1:9" ht="15.75" thickBot="1">
      <c r="A19" s="9" t="s">
        <v>10</v>
      </c>
      <c r="B19" s="46">
        <v>520</v>
      </c>
      <c r="C19" s="46">
        <v>208</v>
      </c>
      <c r="D19" s="46">
        <v>21616016</v>
      </c>
      <c r="E19" s="46">
        <v>145</v>
      </c>
      <c r="F19" s="46">
        <v>14999919</v>
      </c>
    </row>
    <row r="20" spans="1:9" ht="15.75" thickBot="1">
      <c r="A20" s="9" t="s">
        <v>11</v>
      </c>
      <c r="B20" s="46">
        <v>125</v>
      </c>
      <c r="C20" s="46">
        <v>46</v>
      </c>
      <c r="D20" s="46">
        <v>6698031</v>
      </c>
      <c r="E20" s="46">
        <v>37</v>
      </c>
      <c r="F20" s="46">
        <v>3652282</v>
      </c>
    </row>
    <row r="21" spans="1:9" ht="15.75" thickBot="1">
      <c r="A21" s="9" t="s">
        <v>12</v>
      </c>
      <c r="B21" s="46">
        <v>2963</v>
      </c>
      <c r="C21" s="46">
        <v>1512</v>
      </c>
      <c r="D21" s="46">
        <v>209589193</v>
      </c>
      <c r="E21" s="46">
        <v>1116</v>
      </c>
      <c r="F21" s="46">
        <v>137066066</v>
      </c>
    </row>
    <row r="22" spans="1:9" ht="15.75" thickBot="1">
      <c r="A22" s="9" t="s">
        <v>13</v>
      </c>
      <c r="B22" s="46">
        <v>2323</v>
      </c>
      <c r="C22" s="46">
        <v>1226</v>
      </c>
      <c r="D22" s="46">
        <v>149539763</v>
      </c>
      <c r="E22" s="46">
        <v>801</v>
      </c>
      <c r="F22" s="46">
        <v>90553979</v>
      </c>
    </row>
    <row r="23" spans="1:9" ht="15.75" thickBot="1">
      <c r="A23" s="9" t="s">
        <v>14</v>
      </c>
      <c r="B23" s="46">
        <v>970</v>
      </c>
      <c r="C23" s="46">
        <v>547</v>
      </c>
      <c r="D23" s="46">
        <v>79312986</v>
      </c>
      <c r="E23" s="46">
        <v>406</v>
      </c>
      <c r="F23" s="46">
        <v>48343380</v>
      </c>
    </row>
    <row r="24" spans="1:9" ht="15.75" thickBot="1">
      <c r="A24" s="9" t="s">
        <v>15</v>
      </c>
      <c r="B24" s="46">
        <v>1196</v>
      </c>
      <c r="C24" s="46">
        <v>602</v>
      </c>
      <c r="D24" s="46">
        <v>58661821</v>
      </c>
      <c r="E24" s="46">
        <v>446</v>
      </c>
      <c r="F24" s="46">
        <v>39485841</v>
      </c>
    </row>
    <row r="25" spans="1:9" ht="15.75" thickBot="1">
      <c r="A25" s="9" t="s">
        <v>16</v>
      </c>
      <c r="B25" s="46">
        <v>532</v>
      </c>
      <c r="C25" s="46">
        <v>262</v>
      </c>
      <c r="D25" s="46">
        <v>27832517</v>
      </c>
      <c r="E25" s="46">
        <v>169</v>
      </c>
      <c r="F25" s="46">
        <v>13706079</v>
      </c>
    </row>
    <row r="26" spans="1:9" ht="15.75" thickBot="1">
      <c r="A26" s="9" t="s">
        <v>17</v>
      </c>
      <c r="B26" s="46">
        <v>208</v>
      </c>
      <c r="C26" s="46">
        <v>120</v>
      </c>
      <c r="D26" s="46">
        <v>10323690</v>
      </c>
      <c r="E26" s="46">
        <v>62</v>
      </c>
      <c r="F26" s="46">
        <v>5027143</v>
      </c>
    </row>
    <row r="27" spans="1:9" ht="15.75" thickBot="1">
      <c r="A27" s="9" t="s">
        <v>18</v>
      </c>
      <c r="B27" s="46">
        <v>384</v>
      </c>
      <c r="C27" s="46">
        <v>196</v>
      </c>
      <c r="D27" s="46">
        <v>28312398</v>
      </c>
      <c r="E27" s="46">
        <v>164</v>
      </c>
      <c r="F27" s="46">
        <v>24818419</v>
      </c>
    </row>
    <row r="28" spans="1:9" ht="15.75" thickBot="1">
      <c r="A28" s="9" t="s">
        <v>19</v>
      </c>
      <c r="B28" s="46">
        <v>642</v>
      </c>
      <c r="C28" s="46">
        <v>294</v>
      </c>
      <c r="D28" s="46">
        <v>40698301</v>
      </c>
      <c r="E28" s="46">
        <v>154</v>
      </c>
      <c r="F28" s="46">
        <v>18026616</v>
      </c>
      <c r="I28" s="43"/>
    </row>
    <row r="29" spans="1:9" ht="15.75" thickBot="1">
      <c r="A29" s="9" t="s">
        <v>20</v>
      </c>
      <c r="B29" s="46">
        <v>3589</v>
      </c>
      <c r="C29" s="46">
        <v>1716</v>
      </c>
      <c r="D29" s="46">
        <v>197249555</v>
      </c>
      <c r="E29" s="46">
        <v>1039</v>
      </c>
      <c r="F29" s="46">
        <v>97936650</v>
      </c>
    </row>
    <row r="30" spans="1:9" ht="15.75" thickBot="1">
      <c r="A30" s="9" t="s">
        <v>21</v>
      </c>
      <c r="B30" s="46">
        <v>619</v>
      </c>
      <c r="C30" s="46">
        <v>283</v>
      </c>
      <c r="D30" s="46">
        <v>26135319</v>
      </c>
      <c r="E30" s="46">
        <v>222</v>
      </c>
      <c r="F30" s="46">
        <v>19723588</v>
      </c>
    </row>
    <row r="31" spans="1:9" ht="15.75" thickBot="1">
      <c r="A31" s="9" t="s">
        <v>22</v>
      </c>
      <c r="B31" s="46">
        <v>1534</v>
      </c>
      <c r="C31" s="46">
        <v>763</v>
      </c>
      <c r="D31" s="46">
        <v>98814197</v>
      </c>
      <c r="E31" s="46">
        <v>648</v>
      </c>
      <c r="F31" s="46">
        <v>69434653</v>
      </c>
    </row>
    <row r="32" spans="1:9">
      <c r="A32" s="9" t="s">
        <v>23</v>
      </c>
      <c r="B32" s="36">
        <f>SUM(B11:B31)</f>
        <v>21371</v>
      </c>
      <c r="C32" s="36">
        <f t="shared" ref="C32:E32" si="0">SUM(C11:C31)</f>
        <v>10768</v>
      </c>
      <c r="D32" s="37">
        <f t="shared" si="0"/>
        <v>1260980476</v>
      </c>
      <c r="E32" s="36">
        <f t="shared" si="0"/>
        <v>7763</v>
      </c>
      <c r="F32" s="37">
        <f>SUM(F11:F31)</f>
        <v>810300278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>
      <selection activeCell="B11" sqref="B11"/>
    </sheetView>
  </sheetViews>
  <sheetFormatPr defaultColWidth="9.140625" defaultRowHeight="15"/>
  <cols>
    <col min="1" max="1" width="23" style="2" customWidth="1"/>
    <col min="2" max="2" width="16.5703125" style="2" customWidth="1"/>
    <col min="3" max="3" width="14" style="2" customWidth="1"/>
    <col min="4" max="4" width="17.42578125" style="2" bestFit="1" customWidth="1"/>
    <col min="5" max="5" width="20" style="2" customWidth="1"/>
    <col min="6" max="6" width="18.85546875" style="2" customWidth="1"/>
    <col min="7" max="8" width="9.140625" style="2"/>
    <col min="9" max="9" width="13.5703125" style="2" bestFit="1" customWidth="1"/>
    <col min="10" max="16384" width="9.140625" style="2"/>
  </cols>
  <sheetData>
    <row r="1" spans="1:6" ht="21">
      <c r="A1" s="11" t="s">
        <v>29</v>
      </c>
    </row>
    <row r="3" spans="1:6">
      <c r="A3" s="2" t="s">
        <v>30</v>
      </c>
      <c r="B3" s="2" t="s">
        <v>38</v>
      </c>
    </row>
    <row r="10" spans="1:6" ht="30.75" thickBot="1">
      <c r="A10" s="10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ht="15.75" thickBot="1">
      <c r="A11" s="9" t="s">
        <v>2</v>
      </c>
      <c r="B11" s="44">
        <v>457</v>
      </c>
      <c r="C11" s="44">
        <v>186</v>
      </c>
      <c r="D11" s="44">
        <v>23094324</v>
      </c>
      <c r="E11" s="44">
        <v>168</v>
      </c>
      <c r="F11" s="44">
        <v>18896037</v>
      </c>
    </row>
    <row r="12" spans="1:6" ht="15.75" thickBot="1">
      <c r="A12" s="9" t="s">
        <v>3</v>
      </c>
      <c r="B12" s="44">
        <v>526</v>
      </c>
      <c r="C12" s="44">
        <v>261</v>
      </c>
      <c r="D12" s="44">
        <v>17558073</v>
      </c>
      <c r="E12" s="44">
        <v>224</v>
      </c>
      <c r="F12" s="44">
        <v>14614276</v>
      </c>
    </row>
    <row r="13" spans="1:6" ht="15.75" thickBot="1">
      <c r="A13" s="9" t="s">
        <v>4</v>
      </c>
      <c r="B13" s="44">
        <v>446</v>
      </c>
      <c r="C13" s="44">
        <v>218</v>
      </c>
      <c r="D13" s="44">
        <v>17770105</v>
      </c>
      <c r="E13" s="44">
        <v>166</v>
      </c>
      <c r="F13" s="44">
        <v>10861069</v>
      </c>
    </row>
    <row r="14" spans="1:6" ht="15.75" thickBot="1">
      <c r="A14" s="9" t="s">
        <v>5</v>
      </c>
      <c r="B14" s="44">
        <v>332</v>
      </c>
      <c r="C14" s="44">
        <v>118</v>
      </c>
      <c r="D14" s="44">
        <v>11052157</v>
      </c>
      <c r="E14" s="44">
        <v>98</v>
      </c>
      <c r="F14" s="44">
        <v>8197869</v>
      </c>
    </row>
    <row r="15" spans="1:6" ht="15.75" thickBot="1">
      <c r="A15" s="9" t="s">
        <v>6</v>
      </c>
      <c r="B15" s="44">
        <v>1437</v>
      </c>
      <c r="C15" s="44">
        <v>785</v>
      </c>
      <c r="D15" s="44">
        <v>74608245</v>
      </c>
      <c r="E15" s="44">
        <v>701</v>
      </c>
      <c r="F15" s="44">
        <v>61364008</v>
      </c>
    </row>
    <row r="16" spans="1:6" ht="15.75" thickBot="1">
      <c r="A16" s="9" t="s">
        <v>7</v>
      </c>
      <c r="B16" s="44">
        <v>516</v>
      </c>
      <c r="C16" s="44">
        <v>314</v>
      </c>
      <c r="D16" s="44">
        <v>27072388</v>
      </c>
      <c r="E16" s="44">
        <v>244</v>
      </c>
      <c r="F16" s="44">
        <v>18364356</v>
      </c>
    </row>
    <row r="17" spans="1:9" ht="15.75" thickBot="1">
      <c r="A17" s="9" t="s">
        <v>8</v>
      </c>
      <c r="B17" s="44">
        <v>1083</v>
      </c>
      <c r="C17" s="44">
        <v>513</v>
      </c>
      <c r="D17" s="44">
        <v>87078594</v>
      </c>
      <c r="E17" s="44">
        <v>436</v>
      </c>
      <c r="F17" s="44">
        <v>70537154</v>
      </c>
    </row>
    <row r="18" spans="1:9" ht="15.75" thickBot="1">
      <c r="A18" s="9" t="s">
        <v>9</v>
      </c>
      <c r="B18" s="44">
        <v>721</v>
      </c>
      <c r="C18" s="44">
        <v>301</v>
      </c>
      <c r="D18" s="44">
        <v>28661786</v>
      </c>
      <c r="E18" s="44">
        <v>236</v>
      </c>
      <c r="F18" s="44">
        <v>19927620</v>
      </c>
    </row>
    <row r="19" spans="1:9" ht="15.75" thickBot="1">
      <c r="A19" s="9" t="s">
        <v>10</v>
      </c>
      <c r="B19" s="44">
        <v>499</v>
      </c>
      <c r="C19" s="44">
        <v>184</v>
      </c>
      <c r="D19" s="44">
        <v>19149122</v>
      </c>
      <c r="E19" s="44">
        <v>144</v>
      </c>
      <c r="F19" s="44">
        <v>14958849</v>
      </c>
    </row>
    <row r="20" spans="1:9" ht="15.75" thickBot="1">
      <c r="A20" s="9" t="s">
        <v>11</v>
      </c>
      <c r="B20" s="44">
        <v>119</v>
      </c>
      <c r="C20" s="44">
        <v>46</v>
      </c>
      <c r="D20" s="44">
        <v>6711977</v>
      </c>
      <c r="E20" s="44">
        <v>34</v>
      </c>
      <c r="F20" s="44">
        <v>3545278</v>
      </c>
    </row>
    <row r="21" spans="1:9" ht="15.75" thickBot="1">
      <c r="A21" s="9" t="s">
        <v>12</v>
      </c>
      <c r="B21" s="44">
        <v>2836</v>
      </c>
      <c r="C21" s="44">
        <v>1438</v>
      </c>
      <c r="D21" s="44">
        <v>201297393</v>
      </c>
      <c r="E21" s="44">
        <v>1074</v>
      </c>
      <c r="F21" s="44">
        <v>133747402</v>
      </c>
    </row>
    <row r="22" spans="1:9" ht="15.75" thickBot="1">
      <c r="A22" s="9" t="s">
        <v>13</v>
      </c>
      <c r="B22" s="44">
        <v>2159</v>
      </c>
      <c r="C22" s="44">
        <v>1040</v>
      </c>
      <c r="D22" s="44">
        <v>130348760</v>
      </c>
      <c r="E22" s="44">
        <v>772</v>
      </c>
      <c r="F22" s="44">
        <v>88737799</v>
      </c>
    </row>
    <row r="23" spans="1:9" ht="15.75" thickBot="1">
      <c r="A23" s="9" t="s">
        <v>14</v>
      </c>
      <c r="B23" s="44">
        <v>917</v>
      </c>
      <c r="C23" s="44">
        <v>499</v>
      </c>
      <c r="D23" s="44">
        <v>76661855</v>
      </c>
      <c r="E23" s="44">
        <v>383</v>
      </c>
      <c r="F23" s="44">
        <v>46055199</v>
      </c>
    </row>
    <row r="24" spans="1:9" ht="15.75" thickBot="1">
      <c r="A24" s="9" t="s">
        <v>15</v>
      </c>
      <c r="B24" s="44">
        <v>1127</v>
      </c>
      <c r="C24" s="44">
        <v>526</v>
      </c>
      <c r="D24" s="44">
        <v>52896627</v>
      </c>
      <c r="E24" s="44">
        <v>434</v>
      </c>
      <c r="F24" s="44">
        <v>38466430</v>
      </c>
    </row>
    <row r="25" spans="1:9" ht="15.75" thickBot="1">
      <c r="A25" s="9" t="s">
        <v>16</v>
      </c>
      <c r="B25" s="44">
        <v>516</v>
      </c>
      <c r="C25" s="44">
        <v>258</v>
      </c>
      <c r="D25" s="44">
        <v>27581695</v>
      </c>
      <c r="E25" s="44">
        <v>166</v>
      </c>
      <c r="F25" s="44">
        <v>13501039</v>
      </c>
    </row>
    <row r="26" spans="1:9" ht="15.75" thickBot="1">
      <c r="A26" s="9" t="s">
        <v>17</v>
      </c>
      <c r="B26" s="44">
        <v>201</v>
      </c>
      <c r="C26" s="44">
        <v>80</v>
      </c>
      <c r="D26" s="44">
        <v>8654938</v>
      </c>
      <c r="E26" s="44">
        <v>61</v>
      </c>
      <c r="F26" s="44">
        <v>5015430</v>
      </c>
    </row>
    <row r="27" spans="1:9" ht="15.75" thickBot="1">
      <c r="A27" s="9" t="s">
        <v>18</v>
      </c>
      <c r="B27" s="44">
        <v>371</v>
      </c>
      <c r="C27" s="44">
        <v>192</v>
      </c>
      <c r="D27" s="44">
        <v>28028310</v>
      </c>
      <c r="E27" s="44">
        <v>160</v>
      </c>
      <c r="F27" s="44">
        <v>24668169</v>
      </c>
    </row>
    <row r="28" spans="1:9" ht="15.75" thickBot="1">
      <c r="A28" s="9" t="s">
        <v>19</v>
      </c>
      <c r="B28" s="44">
        <v>613</v>
      </c>
      <c r="C28" s="44">
        <v>200</v>
      </c>
      <c r="D28" s="44">
        <v>22466462</v>
      </c>
      <c r="E28" s="44">
        <v>151</v>
      </c>
      <c r="F28" s="44">
        <v>17406454</v>
      </c>
      <c r="I28" s="43"/>
    </row>
    <row r="29" spans="1:9" ht="15.75" thickBot="1">
      <c r="A29" s="9" t="s">
        <v>20</v>
      </c>
      <c r="B29" s="44">
        <v>3380</v>
      </c>
      <c r="C29" s="44">
        <v>1578</v>
      </c>
      <c r="D29" s="44">
        <v>189126858</v>
      </c>
      <c r="E29" s="44">
        <v>1031</v>
      </c>
      <c r="F29" s="44">
        <v>97284078</v>
      </c>
    </row>
    <row r="30" spans="1:9" ht="15.75" thickBot="1">
      <c r="A30" s="9" t="s">
        <v>21</v>
      </c>
      <c r="B30" s="44">
        <v>590</v>
      </c>
      <c r="C30" s="44">
        <v>238</v>
      </c>
      <c r="D30" s="44">
        <v>22037389</v>
      </c>
      <c r="E30" s="44">
        <v>213</v>
      </c>
      <c r="F30" s="44">
        <v>19302231</v>
      </c>
    </row>
    <row r="31" spans="1:9" ht="15.75" thickBot="1">
      <c r="A31" s="9" t="s">
        <v>22</v>
      </c>
      <c r="B31" s="44">
        <v>1466</v>
      </c>
      <c r="C31" s="44">
        <v>757</v>
      </c>
      <c r="D31" s="44">
        <v>98173353</v>
      </c>
      <c r="E31" s="44">
        <v>641</v>
      </c>
      <c r="F31" s="44">
        <v>68615977</v>
      </c>
    </row>
    <row r="32" spans="1:9">
      <c r="A32" s="9" t="s">
        <v>23</v>
      </c>
      <c r="B32" s="36">
        <f>SUM(B11:B31)</f>
        <v>20312</v>
      </c>
      <c r="C32" s="36">
        <f t="shared" ref="C32:E32" si="0">SUM(C11:C31)</f>
        <v>9732</v>
      </c>
      <c r="D32" s="37">
        <f t="shared" si="0"/>
        <v>1170030411</v>
      </c>
      <c r="E32" s="36">
        <f t="shared" si="0"/>
        <v>7537</v>
      </c>
      <c r="F32" s="37">
        <f>SUM(F11:F31)</f>
        <v>794066724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6" workbookViewId="0">
      <selection activeCell="B11" sqref="B11"/>
    </sheetView>
  </sheetViews>
  <sheetFormatPr defaultRowHeight="15"/>
  <cols>
    <col min="1" max="1" width="23" customWidth="1"/>
    <col min="2" max="2" width="16.5703125" customWidth="1"/>
    <col min="3" max="3" width="14" customWidth="1"/>
    <col min="4" max="4" width="15.85546875" customWidth="1"/>
    <col min="5" max="5" width="20" customWidth="1"/>
    <col min="6" max="6" width="18.85546875" customWidth="1"/>
  </cols>
  <sheetData>
    <row r="1" spans="1:6" ht="21">
      <c r="A1" s="11" t="s">
        <v>29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 t="s">
        <v>30</v>
      </c>
      <c r="B3" s="2" t="s">
        <v>37</v>
      </c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 ht="30">
      <c r="A10" s="10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>
      <c r="A11" s="9" t="s">
        <v>2</v>
      </c>
      <c r="B11" s="29">
        <v>341</v>
      </c>
      <c r="C11" s="29">
        <v>158</v>
      </c>
      <c r="D11" s="38">
        <v>19115566</v>
      </c>
      <c r="E11" s="29">
        <v>141</v>
      </c>
      <c r="F11" s="38">
        <v>15594431</v>
      </c>
    </row>
    <row r="12" spans="1:6">
      <c r="A12" s="9" t="s">
        <v>3</v>
      </c>
      <c r="B12" s="29">
        <v>374</v>
      </c>
      <c r="C12" s="29">
        <v>164</v>
      </c>
      <c r="D12" s="38">
        <v>11860857</v>
      </c>
      <c r="E12" s="29">
        <v>147</v>
      </c>
      <c r="F12" s="38">
        <v>11033189</v>
      </c>
    </row>
    <row r="13" spans="1:6">
      <c r="A13" s="9" t="s">
        <v>4</v>
      </c>
      <c r="B13" s="29">
        <v>305</v>
      </c>
      <c r="C13" s="29">
        <v>138</v>
      </c>
      <c r="D13" s="38">
        <v>12119435</v>
      </c>
      <c r="E13" s="29">
        <v>105</v>
      </c>
      <c r="F13" s="38">
        <v>7654000</v>
      </c>
    </row>
    <row r="14" spans="1:6">
      <c r="A14" s="9" t="s">
        <v>5</v>
      </c>
      <c r="B14" s="29">
        <v>223</v>
      </c>
      <c r="C14" s="29">
        <v>99</v>
      </c>
      <c r="D14" s="38">
        <v>7500643</v>
      </c>
      <c r="E14" s="29">
        <v>66</v>
      </c>
      <c r="F14" s="38">
        <v>5464417</v>
      </c>
    </row>
    <row r="15" spans="1:6">
      <c r="A15" s="9" t="s">
        <v>6</v>
      </c>
      <c r="B15" s="29">
        <v>1098</v>
      </c>
      <c r="C15" s="29">
        <v>521</v>
      </c>
      <c r="D15" s="38">
        <v>49404947</v>
      </c>
      <c r="E15" s="29">
        <v>447</v>
      </c>
      <c r="F15" s="38">
        <v>40377627</v>
      </c>
    </row>
    <row r="16" spans="1:6">
      <c r="A16" s="9" t="s">
        <v>7</v>
      </c>
      <c r="B16" s="29">
        <v>425</v>
      </c>
      <c r="C16" s="29">
        <v>137</v>
      </c>
      <c r="D16" s="38">
        <v>13559324</v>
      </c>
      <c r="E16" s="29">
        <v>97</v>
      </c>
      <c r="F16" s="38">
        <v>9802803</v>
      </c>
    </row>
    <row r="17" spans="1:6">
      <c r="A17" s="9" t="s">
        <v>8</v>
      </c>
      <c r="B17" s="29">
        <v>699</v>
      </c>
      <c r="C17" s="29">
        <v>363</v>
      </c>
      <c r="D17" s="38">
        <v>65483070</v>
      </c>
      <c r="E17" s="29">
        <v>286</v>
      </c>
      <c r="F17" s="38">
        <v>57116622</v>
      </c>
    </row>
    <row r="18" spans="1:6">
      <c r="A18" s="9" t="s">
        <v>9</v>
      </c>
      <c r="B18" s="29">
        <v>507</v>
      </c>
      <c r="C18" s="29">
        <v>193</v>
      </c>
      <c r="D18" s="38">
        <v>17819753</v>
      </c>
      <c r="E18" s="29">
        <v>161</v>
      </c>
      <c r="F18" s="38">
        <v>13619407</v>
      </c>
    </row>
    <row r="19" spans="1:6">
      <c r="A19" s="9" t="s">
        <v>10</v>
      </c>
      <c r="B19" s="29">
        <v>325</v>
      </c>
      <c r="C19" s="29">
        <v>115</v>
      </c>
      <c r="D19" s="38">
        <v>11706683</v>
      </c>
      <c r="E19" s="29">
        <v>82</v>
      </c>
      <c r="F19" s="38">
        <v>7924204</v>
      </c>
    </row>
    <row r="20" spans="1:6">
      <c r="A20" s="9" t="s">
        <v>11</v>
      </c>
      <c r="B20" s="29">
        <v>92</v>
      </c>
      <c r="C20" s="29">
        <v>37</v>
      </c>
      <c r="D20" s="38">
        <v>4865861</v>
      </c>
      <c r="E20" s="29">
        <v>24</v>
      </c>
      <c r="F20" s="38">
        <v>2822693</v>
      </c>
    </row>
    <row r="21" spans="1:6">
      <c r="A21" s="9" t="s">
        <v>12</v>
      </c>
      <c r="B21" s="29">
        <v>2046</v>
      </c>
      <c r="C21" s="29">
        <v>901</v>
      </c>
      <c r="D21" s="38">
        <v>140639844</v>
      </c>
      <c r="E21" s="29">
        <v>638</v>
      </c>
      <c r="F21" s="38">
        <v>88160998</v>
      </c>
    </row>
    <row r="22" spans="1:6">
      <c r="A22" s="9" t="s">
        <v>13</v>
      </c>
      <c r="B22" s="29">
        <v>1492</v>
      </c>
      <c r="C22" s="29">
        <v>692</v>
      </c>
      <c r="D22" s="38">
        <v>86115949</v>
      </c>
      <c r="E22" s="29">
        <v>485</v>
      </c>
      <c r="F22" s="38">
        <v>60132886</v>
      </c>
    </row>
    <row r="23" spans="1:6">
      <c r="A23" s="9" t="s">
        <v>14</v>
      </c>
      <c r="B23" s="29">
        <v>640</v>
      </c>
      <c r="C23" s="29">
        <v>286</v>
      </c>
      <c r="D23" s="38">
        <v>42462055</v>
      </c>
      <c r="E23" s="29">
        <v>209</v>
      </c>
      <c r="F23" s="38">
        <v>25552006</v>
      </c>
    </row>
    <row r="24" spans="1:6">
      <c r="A24" s="9" t="s">
        <v>15</v>
      </c>
      <c r="B24" s="29">
        <v>743</v>
      </c>
      <c r="C24" s="29">
        <v>290</v>
      </c>
      <c r="D24" s="38">
        <v>30028162</v>
      </c>
      <c r="E24" s="29">
        <v>255</v>
      </c>
      <c r="F24" s="38">
        <v>24202984</v>
      </c>
    </row>
    <row r="25" spans="1:6">
      <c r="A25" s="9" t="s">
        <v>16</v>
      </c>
      <c r="B25" s="29">
        <v>373</v>
      </c>
      <c r="C25" s="29">
        <v>193</v>
      </c>
      <c r="D25" s="38">
        <v>20857949</v>
      </c>
      <c r="E25" s="29">
        <v>116</v>
      </c>
      <c r="F25" s="38">
        <v>10203427</v>
      </c>
    </row>
    <row r="26" spans="1:6">
      <c r="A26" s="9" t="s">
        <v>17</v>
      </c>
      <c r="B26" s="29">
        <v>125</v>
      </c>
      <c r="C26" s="29">
        <v>54</v>
      </c>
      <c r="D26" s="38">
        <v>5148208</v>
      </c>
      <c r="E26" s="29">
        <v>38</v>
      </c>
      <c r="F26" s="38">
        <v>3257519</v>
      </c>
    </row>
    <row r="27" spans="1:6">
      <c r="A27" s="9" t="s">
        <v>18</v>
      </c>
      <c r="B27" s="29">
        <v>282</v>
      </c>
      <c r="C27" s="29">
        <v>136</v>
      </c>
      <c r="D27" s="38">
        <v>22703902</v>
      </c>
      <c r="E27" s="29">
        <v>128</v>
      </c>
      <c r="F27" s="38">
        <v>21383861</v>
      </c>
    </row>
    <row r="28" spans="1:6">
      <c r="A28" s="9" t="s">
        <v>19</v>
      </c>
      <c r="B28" s="29">
        <v>420</v>
      </c>
      <c r="C28" s="29">
        <v>143</v>
      </c>
      <c r="D28" s="38">
        <v>15397520</v>
      </c>
      <c r="E28" s="29">
        <v>106</v>
      </c>
      <c r="F28" s="38">
        <v>12687432</v>
      </c>
    </row>
    <row r="29" spans="1:6">
      <c r="A29" s="9" t="s">
        <v>20</v>
      </c>
      <c r="B29" s="29">
        <v>2359</v>
      </c>
      <c r="C29" s="29">
        <v>986</v>
      </c>
      <c r="D29" s="38">
        <v>120883804</v>
      </c>
      <c r="E29" s="29">
        <v>766</v>
      </c>
      <c r="F29" s="38">
        <v>79724402</v>
      </c>
    </row>
    <row r="30" spans="1:6">
      <c r="A30" s="9" t="s">
        <v>21</v>
      </c>
      <c r="B30" s="29">
        <v>430</v>
      </c>
      <c r="C30" s="29">
        <v>198</v>
      </c>
      <c r="D30" s="38">
        <v>18780958</v>
      </c>
      <c r="E30" s="29">
        <v>162</v>
      </c>
      <c r="F30" s="38">
        <v>13671422</v>
      </c>
    </row>
    <row r="31" spans="1:6">
      <c r="A31" s="9" t="s">
        <v>22</v>
      </c>
      <c r="B31" s="29">
        <v>1081</v>
      </c>
      <c r="C31" s="29">
        <v>486</v>
      </c>
      <c r="D31" s="38">
        <v>62982986</v>
      </c>
      <c r="E31" s="29">
        <v>409</v>
      </c>
      <c r="F31" s="38">
        <v>48126676</v>
      </c>
    </row>
    <row r="32" spans="1:6">
      <c r="A32" s="9" t="s">
        <v>23</v>
      </c>
      <c r="B32" s="36">
        <f>SUM(B11:B31)</f>
        <v>14380</v>
      </c>
      <c r="C32" s="36">
        <f t="shared" ref="C32:E32" si="0">SUM(C11:C31)</f>
        <v>6290</v>
      </c>
      <c r="D32" s="37">
        <f t="shared" si="0"/>
        <v>779437476</v>
      </c>
      <c r="E32" s="36">
        <f t="shared" si="0"/>
        <v>4868</v>
      </c>
      <c r="F32" s="37">
        <f>SUM(F11:F31)</f>
        <v>558513006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9" sqref="B29"/>
    </sheetView>
  </sheetViews>
  <sheetFormatPr defaultRowHeight="15"/>
  <cols>
    <col min="1" max="1" width="22.42578125" customWidth="1"/>
    <col min="2" max="2" width="16" customWidth="1"/>
    <col min="3" max="3" width="15.140625" customWidth="1"/>
    <col min="4" max="4" width="16.140625" customWidth="1"/>
    <col min="5" max="5" width="13.140625" customWidth="1"/>
    <col min="6" max="6" width="16.7109375" customWidth="1"/>
  </cols>
  <sheetData>
    <row r="1" spans="1:6" s="2" customFormat="1" ht="21">
      <c r="A1" s="11" t="s">
        <v>29</v>
      </c>
    </row>
    <row r="2" spans="1:6" s="2" customFormat="1"/>
    <row r="3" spans="1:6" s="2" customFormat="1">
      <c r="A3" s="2" t="s">
        <v>30</v>
      </c>
      <c r="B3" s="2" t="s">
        <v>36</v>
      </c>
    </row>
    <row r="4" spans="1:6" s="2" customFormat="1"/>
    <row r="5" spans="1:6" s="2" customFormat="1"/>
    <row r="6" spans="1:6" s="2" customFormat="1"/>
    <row r="7" spans="1:6" s="2" customFormat="1"/>
    <row r="8" spans="1:6" s="2" customFormat="1"/>
    <row r="9" spans="1:6" s="2" customFormat="1"/>
    <row r="10" spans="1:6" s="2" customFormat="1" ht="30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s="2" customFormat="1">
      <c r="A11" s="10" t="s">
        <v>2</v>
      </c>
      <c r="B11" s="29">
        <v>260</v>
      </c>
      <c r="C11" s="29">
        <v>124</v>
      </c>
      <c r="D11" s="30">
        <v>14521221</v>
      </c>
      <c r="E11" s="29">
        <v>107</v>
      </c>
      <c r="F11" s="30">
        <v>12083255</v>
      </c>
    </row>
    <row r="12" spans="1:6" s="2" customFormat="1">
      <c r="A12" s="10" t="s">
        <v>3</v>
      </c>
      <c r="B12" s="29">
        <v>293</v>
      </c>
      <c r="C12" s="29">
        <v>120</v>
      </c>
      <c r="D12" s="30">
        <v>9882950</v>
      </c>
      <c r="E12" s="29">
        <v>112</v>
      </c>
      <c r="F12" s="30">
        <v>9509541</v>
      </c>
    </row>
    <row r="13" spans="1:6" s="2" customFormat="1">
      <c r="A13" s="10" t="s">
        <v>4</v>
      </c>
      <c r="B13" s="29">
        <v>230</v>
      </c>
      <c r="C13" s="29">
        <v>75</v>
      </c>
      <c r="D13" s="30">
        <v>7258485</v>
      </c>
      <c r="E13" s="29">
        <v>59</v>
      </c>
      <c r="F13" s="30">
        <v>5054019</v>
      </c>
    </row>
    <row r="14" spans="1:6" s="2" customFormat="1">
      <c r="A14" s="10" t="s">
        <v>5</v>
      </c>
      <c r="B14" s="29">
        <v>164</v>
      </c>
      <c r="C14" s="29">
        <v>51</v>
      </c>
      <c r="D14" s="30">
        <v>6173923</v>
      </c>
      <c r="E14" s="29">
        <v>45</v>
      </c>
      <c r="F14" s="30">
        <v>4571122</v>
      </c>
    </row>
    <row r="15" spans="1:6" s="2" customFormat="1">
      <c r="A15" s="10" t="s">
        <v>6</v>
      </c>
      <c r="B15" s="29">
        <v>840</v>
      </c>
      <c r="C15" s="29">
        <v>293</v>
      </c>
      <c r="D15" s="30">
        <v>28604629</v>
      </c>
      <c r="E15" s="29">
        <v>266</v>
      </c>
      <c r="F15" s="30">
        <v>25992293</v>
      </c>
    </row>
    <row r="16" spans="1:6" s="2" customFormat="1">
      <c r="A16" s="10" t="s">
        <v>7</v>
      </c>
      <c r="B16" s="29">
        <v>332</v>
      </c>
      <c r="C16" s="29">
        <v>81</v>
      </c>
      <c r="D16" s="30">
        <v>9408509</v>
      </c>
      <c r="E16" s="29">
        <v>61</v>
      </c>
      <c r="F16" s="30">
        <v>7523543</v>
      </c>
    </row>
    <row r="17" spans="1:6" s="2" customFormat="1">
      <c r="A17" s="10" t="s">
        <v>8</v>
      </c>
      <c r="B17" s="29">
        <v>551</v>
      </c>
      <c r="C17" s="29">
        <v>187</v>
      </c>
      <c r="D17" s="30">
        <v>52664529</v>
      </c>
      <c r="E17" s="29">
        <v>164</v>
      </c>
      <c r="F17" s="30">
        <v>49131241</v>
      </c>
    </row>
    <row r="18" spans="1:6" s="2" customFormat="1">
      <c r="A18" s="10" t="s">
        <v>9</v>
      </c>
      <c r="B18" s="29">
        <v>371</v>
      </c>
      <c r="C18" s="29">
        <v>151</v>
      </c>
      <c r="D18" s="30">
        <v>13285791</v>
      </c>
      <c r="E18" s="29">
        <v>136</v>
      </c>
      <c r="F18" s="30">
        <v>11902925</v>
      </c>
    </row>
    <row r="19" spans="1:6" s="2" customFormat="1">
      <c r="A19" s="10" t="s">
        <v>10</v>
      </c>
      <c r="B19" s="29">
        <v>223</v>
      </c>
      <c r="C19" s="29">
        <v>48</v>
      </c>
      <c r="D19" s="30">
        <v>6260851</v>
      </c>
      <c r="E19" s="29">
        <v>39</v>
      </c>
      <c r="F19" s="30">
        <v>4666026</v>
      </c>
    </row>
    <row r="20" spans="1:6" s="2" customFormat="1">
      <c r="A20" s="10" t="s">
        <v>11</v>
      </c>
      <c r="B20" s="29">
        <v>73</v>
      </c>
      <c r="C20" s="29">
        <v>23</v>
      </c>
      <c r="D20" s="30">
        <v>2725067</v>
      </c>
      <c r="E20" s="29">
        <v>21</v>
      </c>
      <c r="F20" s="30">
        <v>2661297</v>
      </c>
    </row>
    <row r="21" spans="1:6" s="2" customFormat="1">
      <c r="A21" s="10" t="s">
        <v>12</v>
      </c>
      <c r="B21" s="29">
        <v>1500</v>
      </c>
      <c r="C21" s="29">
        <v>438</v>
      </c>
      <c r="D21" s="30">
        <v>92001687</v>
      </c>
      <c r="E21" s="29">
        <v>328</v>
      </c>
      <c r="F21" s="30">
        <v>61670528</v>
      </c>
    </row>
    <row r="22" spans="1:6" s="2" customFormat="1">
      <c r="A22" s="10" t="s">
        <v>13</v>
      </c>
      <c r="B22" s="29">
        <v>1145</v>
      </c>
      <c r="C22" s="29">
        <v>455</v>
      </c>
      <c r="D22" s="30">
        <v>59600499</v>
      </c>
      <c r="E22" s="29">
        <v>376</v>
      </c>
      <c r="F22" s="30">
        <v>47307878</v>
      </c>
    </row>
    <row r="23" spans="1:6" s="2" customFormat="1">
      <c r="A23" s="10" t="s">
        <v>14</v>
      </c>
      <c r="B23" s="29">
        <v>480</v>
      </c>
      <c r="C23" s="29">
        <v>166</v>
      </c>
      <c r="D23" s="30">
        <v>21643869</v>
      </c>
      <c r="E23" s="29">
        <v>141</v>
      </c>
      <c r="F23" s="30">
        <v>18096032</v>
      </c>
    </row>
    <row r="24" spans="1:6" s="2" customFormat="1">
      <c r="A24" s="10" t="s">
        <v>15</v>
      </c>
      <c r="B24" s="29">
        <v>499</v>
      </c>
      <c r="C24" s="29">
        <v>171</v>
      </c>
      <c r="D24" s="30">
        <v>18631809</v>
      </c>
      <c r="E24" s="29">
        <v>153</v>
      </c>
      <c r="F24" s="30">
        <v>16907201</v>
      </c>
    </row>
    <row r="25" spans="1:6" s="2" customFormat="1">
      <c r="A25" s="10" t="s">
        <v>16</v>
      </c>
      <c r="B25" s="29">
        <v>286</v>
      </c>
      <c r="C25" s="29">
        <v>124</v>
      </c>
      <c r="D25" s="30">
        <v>14125467</v>
      </c>
      <c r="E25" s="29">
        <v>69</v>
      </c>
      <c r="F25" s="30">
        <v>7560976</v>
      </c>
    </row>
    <row r="26" spans="1:6" s="2" customFormat="1">
      <c r="A26" s="10" t="s">
        <v>17</v>
      </c>
      <c r="B26" s="29">
        <v>98</v>
      </c>
      <c r="C26" s="29">
        <v>41</v>
      </c>
      <c r="D26" s="30">
        <v>4570628</v>
      </c>
      <c r="E26" s="29">
        <v>27</v>
      </c>
      <c r="F26" s="30">
        <v>1867364</v>
      </c>
    </row>
    <row r="27" spans="1:6" s="2" customFormat="1">
      <c r="A27" s="10" t="s">
        <v>18</v>
      </c>
      <c r="B27" s="29">
        <v>231</v>
      </c>
      <c r="C27" s="29">
        <v>106</v>
      </c>
      <c r="D27" s="30">
        <v>20107258</v>
      </c>
      <c r="E27" s="29">
        <v>93</v>
      </c>
      <c r="F27" s="30">
        <v>19251180</v>
      </c>
    </row>
    <row r="28" spans="1:6" s="2" customFormat="1">
      <c r="A28" s="10" t="s">
        <v>19</v>
      </c>
      <c r="B28" s="29">
        <v>265</v>
      </c>
      <c r="C28" s="29">
        <v>91</v>
      </c>
      <c r="D28" s="30">
        <v>12670914</v>
      </c>
      <c r="E28" s="29">
        <v>81</v>
      </c>
      <c r="F28" s="30">
        <v>11116221</v>
      </c>
    </row>
    <row r="29" spans="1:6" s="2" customFormat="1">
      <c r="A29" s="10" t="s">
        <v>20</v>
      </c>
      <c r="B29" s="29">
        <v>1714</v>
      </c>
      <c r="C29" s="29">
        <v>636</v>
      </c>
      <c r="D29" s="30">
        <v>78855316</v>
      </c>
      <c r="E29" s="29">
        <v>525</v>
      </c>
      <c r="F29" s="30">
        <v>63219025</v>
      </c>
    </row>
    <row r="30" spans="1:6" s="2" customFormat="1">
      <c r="A30" s="10" t="s">
        <v>21</v>
      </c>
      <c r="B30" s="29">
        <v>302</v>
      </c>
      <c r="C30" s="29">
        <v>113</v>
      </c>
      <c r="D30" s="30">
        <v>11335058</v>
      </c>
      <c r="E30" s="29">
        <v>87</v>
      </c>
      <c r="F30" s="30">
        <v>7814852</v>
      </c>
    </row>
    <row r="31" spans="1:6" s="2" customFormat="1">
      <c r="A31" s="10" t="s">
        <v>22</v>
      </c>
      <c r="B31" s="29">
        <v>836</v>
      </c>
      <c r="C31" s="29">
        <v>278</v>
      </c>
      <c r="D31" s="30">
        <v>38418212</v>
      </c>
      <c r="E31" s="29">
        <v>241</v>
      </c>
      <c r="F31" s="30">
        <v>31667090</v>
      </c>
    </row>
    <row r="32" spans="1:6" s="2" customFormat="1">
      <c r="A32" s="10" t="s">
        <v>23</v>
      </c>
      <c r="B32" s="31">
        <f>SUM(B11:B31)</f>
        <v>10693</v>
      </c>
      <c r="C32" s="31">
        <f>SUM(C11:C31)</f>
        <v>3772</v>
      </c>
      <c r="D32" s="32">
        <f t="shared" ref="D32:F32" si="0">SUM(D11:D31)</f>
        <v>522746672</v>
      </c>
      <c r="E32" s="31">
        <f>SUM(E11:E31)</f>
        <v>3131</v>
      </c>
      <c r="F32" s="32">
        <f t="shared" si="0"/>
        <v>419573609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D20" sqref="D20"/>
    </sheetView>
  </sheetViews>
  <sheetFormatPr defaultColWidth="9.140625" defaultRowHeight="1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>
      <c r="A1" s="11" t="s">
        <v>29</v>
      </c>
    </row>
    <row r="3" spans="1:6">
      <c r="A3" s="2" t="s">
        <v>30</v>
      </c>
      <c r="B3" s="2" t="s">
        <v>35</v>
      </c>
    </row>
    <row r="10" spans="1:6" ht="30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>
      <c r="A11" s="10" t="s">
        <v>2</v>
      </c>
      <c r="B11" s="6">
        <v>222</v>
      </c>
      <c r="C11" s="6">
        <v>113</v>
      </c>
      <c r="D11" s="4">
        <v>13424757</v>
      </c>
      <c r="E11" s="6">
        <v>90</v>
      </c>
      <c r="F11" s="4">
        <v>10171218</v>
      </c>
    </row>
    <row r="12" spans="1:6">
      <c r="A12" s="10" t="s">
        <v>3</v>
      </c>
      <c r="B12" s="6">
        <v>227</v>
      </c>
      <c r="C12" s="6">
        <v>111</v>
      </c>
      <c r="D12" s="4">
        <v>9411714</v>
      </c>
      <c r="E12" s="6">
        <v>96</v>
      </c>
      <c r="F12" s="4">
        <v>8593805</v>
      </c>
    </row>
    <row r="13" spans="1:6">
      <c r="A13" s="10" t="s">
        <v>4</v>
      </c>
      <c r="B13" s="6">
        <v>188</v>
      </c>
      <c r="C13" s="6">
        <v>56</v>
      </c>
      <c r="D13" s="4">
        <v>5762009</v>
      </c>
      <c r="E13" s="6">
        <v>39</v>
      </c>
      <c r="F13" s="4">
        <v>3437406</v>
      </c>
    </row>
    <row r="14" spans="1:6">
      <c r="A14" s="10" t="s">
        <v>5</v>
      </c>
      <c r="B14" s="6">
        <v>138</v>
      </c>
      <c r="C14" s="6">
        <v>47</v>
      </c>
      <c r="D14" s="4">
        <v>5691319</v>
      </c>
      <c r="E14" s="6">
        <v>37</v>
      </c>
      <c r="F14" s="4">
        <v>3820137</v>
      </c>
    </row>
    <row r="15" spans="1:6">
      <c r="A15" s="10" t="s">
        <v>6</v>
      </c>
      <c r="B15" s="6">
        <v>666</v>
      </c>
      <c r="C15" s="6">
        <v>228</v>
      </c>
      <c r="D15" s="4">
        <v>22421057</v>
      </c>
      <c r="E15" s="6">
        <v>195</v>
      </c>
      <c r="F15" s="4">
        <v>18715600</v>
      </c>
    </row>
    <row r="16" spans="1:6">
      <c r="A16" s="10" t="s">
        <v>7</v>
      </c>
      <c r="B16" s="6">
        <v>234</v>
      </c>
      <c r="C16" s="6">
        <v>58</v>
      </c>
      <c r="D16" s="4">
        <v>8119955</v>
      </c>
      <c r="E16" s="6">
        <v>39</v>
      </c>
      <c r="F16" s="4">
        <v>5846250</v>
      </c>
    </row>
    <row r="17" spans="1:6">
      <c r="A17" s="10" t="s">
        <v>8</v>
      </c>
      <c r="B17" s="6">
        <v>410</v>
      </c>
      <c r="C17" s="6">
        <v>140</v>
      </c>
      <c r="D17" s="4">
        <v>49238091</v>
      </c>
      <c r="E17" s="6">
        <v>120</v>
      </c>
      <c r="F17" s="4">
        <v>45180977</v>
      </c>
    </row>
    <row r="18" spans="1:6">
      <c r="A18" s="10" t="s">
        <v>9</v>
      </c>
      <c r="B18" s="6">
        <v>259</v>
      </c>
      <c r="C18" s="6">
        <v>136</v>
      </c>
      <c r="D18" s="4">
        <v>12435323</v>
      </c>
      <c r="E18" s="6">
        <v>91</v>
      </c>
      <c r="F18" s="4">
        <v>8734494</v>
      </c>
    </row>
    <row r="19" spans="1:6">
      <c r="A19" s="10" t="s">
        <v>10</v>
      </c>
      <c r="B19" s="6">
        <v>161</v>
      </c>
      <c r="C19" s="6">
        <v>33</v>
      </c>
      <c r="D19" s="4">
        <v>5573516</v>
      </c>
      <c r="E19" s="6">
        <v>27</v>
      </c>
      <c r="F19" s="4">
        <v>4235116</v>
      </c>
    </row>
    <row r="20" spans="1:6">
      <c r="A20" s="10" t="s">
        <v>11</v>
      </c>
      <c r="B20" s="6">
        <v>52</v>
      </c>
      <c r="C20" s="6">
        <v>23</v>
      </c>
      <c r="D20" s="4">
        <v>2775157</v>
      </c>
      <c r="E20" s="6">
        <v>14</v>
      </c>
      <c r="F20" s="4">
        <v>1350740</v>
      </c>
    </row>
    <row r="21" spans="1:6">
      <c r="A21" s="10" t="s">
        <v>12</v>
      </c>
      <c r="B21" s="6">
        <v>1129</v>
      </c>
      <c r="C21" s="6">
        <v>318</v>
      </c>
      <c r="D21" s="4">
        <v>75294419</v>
      </c>
      <c r="E21" s="6">
        <v>206</v>
      </c>
      <c r="F21" s="4">
        <v>49599611</v>
      </c>
    </row>
    <row r="22" spans="1:6">
      <c r="A22" s="10" t="s">
        <v>13</v>
      </c>
      <c r="B22" s="6">
        <v>900</v>
      </c>
      <c r="C22" s="6">
        <v>425</v>
      </c>
      <c r="D22" s="4">
        <v>55783353</v>
      </c>
      <c r="E22" s="6">
        <v>341</v>
      </c>
      <c r="F22" s="4">
        <v>44292590</v>
      </c>
    </row>
    <row r="23" spans="1:6">
      <c r="A23" s="10" t="s">
        <v>14</v>
      </c>
      <c r="B23" s="6">
        <v>360</v>
      </c>
      <c r="C23" s="6">
        <v>117</v>
      </c>
      <c r="D23" s="4">
        <v>16370078</v>
      </c>
      <c r="E23" s="6">
        <v>93</v>
      </c>
      <c r="F23" s="4">
        <v>14148430</v>
      </c>
    </row>
    <row r="24" spans="1:6">
      <c r="A24" s="10" t="s">
        <v>15</v>
      </c>
      <c r="B24" s="6">
        <v>394</v>
      </c>
      <c r="C24" s="6">
        <v>132</v>
      </c>
      <c r="D24" s="4">
        <v>17312747</v>
      </c>
      <c r="E24" s="6">
        <v>113</v>
      </c>
      <c r="F24" s="4">
        <v>13599615</v>
      </c>
    </row>
    <row r="25" spans="1:6">
      <c r="A25" s="10" t="s">
        <v>16</v>
      </c>
      <c r="B25" s="6">
        <v>240</v>
      </c>
      <c r="C25" s="6">
        <v>124</v>
      </c>
      <c r="D25" s="4">
        <v>12542715</v>
      </c>
      <c r="E25" s="6">
        <v>59</v>
      </c>
      <c r="F25" s="4">
        <v>6690112</v>
      </c>
    </row>
    <row r="26" spans="1:6">
      <c r="A26" s="10" t="s">
        <v>17</v>
      </c>
      <c r="B26" s="6">
        <v>69</v>
      </c>
      <c r="C26" s="6">
        <v>35</v>
      </c>
      <c r="D26" s="4">
        <v>2832519</v>
      </c>
      <c r="E26" s="6">
        <v>18</v>
      </c>
      <c r="F26" s="4">
        <v>1298169</v>
      </c>
    </row>
    <row r="27" spans="1:6">
      <c r="A27" s="10" t="s">
        <v>18</v>
      </c>
      <c r="B27" s="6">
        <v>195</v>
      </c>
      <c r="C27" s="6">
        <v>91</v>
      </c>
      <c r="D27" s="4">
        <v>19794007</v>
      </c>
      <c r="E27" s="6">
        <v>78</v>
      </c>
      <c r="F27" s="4">
        <v>15344243</v>
      </c>
    </row>
    <row r="28" spans="1:6">
      <c r="A28" s="10" t="s">
        <v>19</v>
      </c>
      <c r="B28" s="6">
        <v>211</v>
      </c>
      <c r="C28" s="6">
        <v>75</v>
      </c>
      <c r="D28" s="4">
        <v>11313944</v>
      </c>
      <c r="E28" s="6">
        <v>60</v>
      </c>
      <c r="F28" s="4">
        <v>8227984</v>
      </c>
    </row>
    <row r="29" spans="1:6">
      <c r="A29" s="10" t="s">
        <v>20</v>
      </c>
      <c r="B29" s="6">
        <v>1286</v>
      </c>
      <c r="C29" s="6">
        <v>486</v>
      </c>
      <c r="D29" s="4">
        <v>71217745</v>
      </c>
      <c r="E29" s="6">
        <v>361</v>
      </c>
      <c r="F29" s="4">
        <v>48263686</v>
      </c>
    </row>
    <row r="30" spans="1:6">
      <c r="A30" s="10" t="s">
        <v>21</v>
      </c>
      <c r="B30" s="6">
        <v>192</v>
      </c>
      <c r="C30" s="6">
        <v>66</v>
      </c>
      <c r="D30" s="4">
        <v>6974326</v>
      </c>
      <c r="E30" s="6">
        <v>59</v>
      </c>
      <c r="F30" s="4">
        <v>6545618</v>
      </c>
    </row>
    <row r="31" spans="1:6">
      <c r="A31" s="10" t="s">
        <v>22</v>
      </c>
      <c r="B31" s="6">
        <v>664</v>
      </c>
      <c r="C31" s="6">
        <v>206</v>
      </c>
      <c r="D31" s="4">
        <v>28578000</v>
      </c>
      <c r="E31" s="6">
        <v>175</v>
      </c>
      <c r="F31" s="4">
        <v>23470052</v>
      </c>
    </row>
    <row r="32" spans="1:6">
      <c r="A32" s="10" t="s">
        <v>23</v>
      </c>
      <c r="B32" s="7">
        <f>SUM(B11:B31)</f>
        <v>8197</v>
      </c>
      <c r="C32" s="7">
        <f t="shared" ref="C32:F32" si="0">SUM(C11:C31)</f>
        <v>3020</v>
      </c>
      <c r="D32" s="5">
        <f t="shared" si="0"/>
        <v>452866751</v>
      </c>
      <c r="E32" s="7">
        <f t="shared" si="0"/>
        <v>2311</v>
      </c>
      <c r="F32" s="5">
        <f t="shared" si="0"/>
        <v>341565853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8" sqref="D28"/>
    </sheetView>
  </sheetViews>
  <sheetFormatPr defaultColWidth="9.140625" defaultRowHeight="1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>
      <c r="A1" s="11" t="s">
        <v>29</v>
      </c>
    </row>
    <row r="3" spans="1:6">
      <c r="A3" s="2" t="s">
        <v>30</v>
      </c>
      <c r="B3" s="2" t="s">
        <v>34</v>
      </c>
    </row>
    <row r="10" spans="1:6" ht="30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>
      <c r="A11" s="10" t="s">
        <v>2</v>
      </c>
      <c r="B11" s="6">
        <v>159</v>
      </c>
      <c r="C11" s="6">
        <v>99</v>
      </c>
      <c r="D11" s="4">
        <v>12808796</v>
      </c>
      <c r="E11" s="6">
        <v>47</v>
      </c>
      <c r="F11" s="4">
        <v>5322503</v>
      </c>
    </row>
    <row r="12" spans="1:6">
      <c r="A12" s="10" t="s">
        <v>3</v>
      </c>
      <c r="B12" s="6">
        <v>176</v>
      </c>
      <c r="C12" s="6">
        <v>85</v>
      </c>
      <c r="D12" s="4">
        <v>8777259</v>
      </c>
      <c r="E12" s="6">
        <v>63</v>
      </c>
      <c r="F12" s="4">
        <v>6863084</v>
      </c>
    </row>
    <row r="13" spans="1:6">
      <c r="A13" s="10" t="s">
        <v>4</v>
      </c>
      <c r="B13" s="6">
        <v>122</v>
      </c>
      <c r="C13" s="6">
        <v>35</v>
      </c>
      <c r="D13" s="4">
        <v>3550573</v>
      </c>
      <c r="E13" s="6">
        <v>23</v>
      </c>
      <c r="F13" s="4">
        <v>2002842</v>
      </c>
    </row>
    <row r="14" spans="1:6">
      <c r="A14" s="10" t="s">
        <v>5</v>
      </c>
      <c r="B14" s="6">
        <v>94</v>
      </c>
      <c r="C14" s="6">
        <v>42</v>
      </c>
      <c r="D14" s="4">
        <v>5029655</v>
      </c>
      <c r="E14" s="6">
        <v>31</v>
      </c>
      <c r="F14" s="4">
        <v>2877375</v>
      </c>
    </row>
    <row r="15" spans="1:6">
      <c r="A15" s="10" t="s">
        <v>6</v>
      </c>
      <c r="B15" s="6">
        <v>391</v>
      </c>
      <c r="C15" s="6">
        <v>162</v>
      </c>
      <c r="D15" s="4">
        <v>17348185</v>
      </c>
      <c r="E15" s="6">
        <v>120</v>
      </c>
      <c r="F15" s="4">
        <v>12674673</v>
      </c>
    </row>
    <row r="16" spans="1:6">
      <c r="A16" s="10" t="s">
        <v>7</v>
      </c>
      <c r="B16" s="6">
        <v>126</v>
      </c>
      <c r="C16" s="6">
        <v>47</v>
      </c>
      <c r="D16" s="4">
        <v>6754295</v>
      </c>
      <c r="E16" s="6">
        <v>26</v>
      </c>
      <c r="F16" s="4">
        <v>5096722</v>
      </c>
    </row>
    <row r="17" spans="1:6">
      <c r="A17" s="10" t="s">
        <v>8</v>
      </c>
      <c r="B17" s="6">
        <v>265</v>
      </c>
      <c r="C17" s="6">
        <v>120</v>
      </c>
      <c r="D17" s="4">
        <v>47366043</v>
      </c>
      <c r="E17" s="6">
        <v>86</v>
      </c>
      <c r="F17" s="4">
        <v>42559531</v>
      </c>
    </row>
    <row r="18" spans="1:6">
      <c r="A18" s="10" t="s">
        <v>9</v>
      </c>
      <c r="B18" s="6">
        <v>170</v>
      </c>
      <c r="C18" s="6">
        <v>85</v>
      </c>
      <c r="D18" s="4">
        <v>11797311</v>
      </c>
      <c r="E18" s="6">
        <v>56</v>
      </c>
      <c r="F18" s="4">
        <v>6444289</v>
      </c>
    </row>
    <row r="19" spans="1:6">
      <c r="A19" s="10" t="s">
        <v>10</v>
      </c>
      <c r="B19" s="6">
        <v>90</v>
      </c>
      <c r="C19" s="6">
        <v>28</v>
      </c>
      <c r="D19" s="4">
        <v>4548031</v>
      </c>
      <c r="E19" s="6">
        <v>19</v>
      </c>
      <c r="F19" s="4">
        <v>3683230</v>
      </c>
    </row>
    <row r="20" spans="1:6">
      <c r="A20" s="10" t="s">
        <v>11</v>
      </c>
      <c r="B20" s="6">
        <v>35</v>
      </c>
      <c r="C20" s="6">
        <v>18</v>
      </c>
      <c r="D20" s="4">
        <v>2611865</v>
      </c>
      <c r="E20" s="6">
        <v>10</v>
      </c>
      <c r="F20" s="4">
        <v>1238190</v>
      </c>
    </row>
    <row r="21" spans="1:6">
      <c r="A21" s="10" t="s">
        <v>12</v>
      </c>
      <c r="B21" s="6">
        <v>723</v>
      </c>
      <c r="C21" s="6">
        <v>234</v>
      </c>
      <c r="D21" s="4">
        <v>61633166</v>
      </c>
      <c r="E21" s="6">
        <v>127</v>
      </c>
      <c r="F21" s="4">
        <v>38333492</v>
      </c>
    </row>
    <row r="22" spans="1:6">
      <c r="A22" s="10" t="s">
        <v>13</v>
      </c>
      <c r="B22" s="6">
        <v>669</v>
      </c>
      <c r="C22" s="6">
        <v>382</v>
      </c>
      <c r="D22" s="4">
        <v>50394685</v>
      </c>
      <c r="E22" s="6">
        <v>250</v>
      </c>
      <c r="F22" s="4">
        <v>37528196</v>
      </c>
    </row>
    <row r="23" spans="1:6">
      <c r="A23" s="10" t="s">
        <v>14</v>
      </c>
      <c r="B23" s="6">
        <v>248</v>
      </c>
      <c r="C23" s="6">
        <v>97</v>
      </c>
      <c r="D23" s="4">
        <v>13911199</v>
      </c>
      <c r="E23" s="6">
        <v>67</v>
      </c>
      <c r="F23" s="4">
        <v>9619690</v>
      </c>
    </row>
    <row r="24" spans="1:6">
      <c r="A24" s="10" t="s">
        <v>15</v>
      </c>
      <c r="B24" s="6">
        <v>250</v>
      </c>
      <c r="C24" s="6">
        <v>92</v>
      </c>
      <c r="D24" s="4">
        <v>13399504</v>
      </c>
      <c r="E24" s="6">
        <v>69</v>
      </c>
      <c r="F24" s="4">
        <v>9657558</v>
      </c>
    </row>
    <row r="25" spans="1:6">
      <c r="A25" s="10" t="s">
        <v>16</v>
      </c>
      <c r="B25" s="6">
        <v>188</v>
      </c>
      <c r="C25" s="6">
        <v>97</v>
      </c>
      <c r="D25" s="4">
        <v>10404256</v>
      </c>
      <c r="E25" s="6">
        <v>43</v>
      </c>
      <c r="F25" s="4">
        <v>5856164</v>
      </c>
    </row>
    <row r="26" spans="1:6">
      <c r="A26" s="10" t="s">
        <v>17</v>
      </c>
      <c r="B26" s="6">
        <v>44</v>
      </c>
      <c r="C26" s="6">
        <v>17</v>
      </c>
      <c r="D26" s="4">
        <v>1321509</v>
      </c>
      <c r="E26" s="6">
        <v>9</v>
      </c>
      <c r="F26" s="4">
        <v>898734</v>
      </c>
    </row>
    <row r="27" spans="1:6">
      <c r="A27" s="10" t="s">
        <v>18</v>
      </c>
      <c r="B27" s="6">
        <v>148</v>
      </c>
      <c r="C27" s="6">
        <v>86</v>
      </c>
      <c r="D27" s="4">
        <v>19254967</v>
      </c>
      <c r="E27" s="6">
        <v>54</v>
      </c>
      <c r="F27" s="4">
        <v>13966629</v>
      </c>
    </row>
    <row r="28" spans="1:6">
      <c r="A28" s="10" t="s">
        <v>19</v>
      </c>
      <c r="B28" s="6">
        <v>163</v>
      </c>
      <c r="C28" s="6">
        <v>79</v>
      </c>
      <c r="D28" s="4">
        <v>10467595</v>
      </c>
      <c r="E28" s="6">
        <v>51</v>
      </c>
      <c r="F28" s="4">
        <v>7470475</v>
      </c>
    </row>
    <row r="29" spans="1:6">
      <c r="A29" s="10" t="s">
        <v>20</v>
      </c>
      <c r="B29" s="6">
        <v>921</v>
      </c>
      <c r="C29" s="6">
        <v>367</v>
      </c>
      <c r="D29" s="4">
        <v>58662150</v>
      </c>
      <c r="E29" s="6">
        <v>223</v>
      </c>
      <c r="F29" s="4">
        <v>34515690</v>
      </c>
    </row>
    <row r="30" spans="1:6">
      <c r="A30" s="10" t="s">
        <v>21</v>
      </c>
      <c r="B30" s="6">
        <v>176</v>
      </c>
      <c r="C30" s="6">
        <v>60</v>
      </c>
      <c r="D30" s="4">
        <v>6523085</v>
      </c>
      <c r="E30" s="6">
        <v>53</v>
      </c>
      <c r="F30" s="4">
        <v>6103086</v>
      </c>
    </row>
    <row r="31" spans="1:6">
      <c r="A31" s="10" t="s">
        <v>22</v>
      </c>
      <c r="B31" s="6">
        <v>435</v>
      </c>
      <c r="C31" s="6">
        <v>135</v>
      </c>
      <c r="D31" s="4">
        <v>19069093</v>
      </c>
      <c r="E31" s="6">
        <v>106</v>
      </c>
      <c r="F31" s="4">
        <v>13154913</v>
      </c>
    </row>
    <row r="32" spans="1:6">
      <c r="A32" s="10" t="s">
        <v>23</v>
      </c>
      <c r="B32" s="7">
        <f>SUM(B11:B31)</f>
        <v>5593</v>
      </c>
      <c r="C32" s="7">
        <f t="shared" ref="C32:F32" si="0">SUM(C11:C31)</f>
        <v>2367</v>
      </c>
      <c r="D32" s="5">
        <f t="shared" si="0"/>
        <v>385633222</v>
      </c>
      <c r="E32" s="7">
        <f t="shared" si="0"/>
        <v>1533</v>
      </c>
      <c r="F32" s="5">
        <f t="shared" si="0"/>
        <v>265867066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8" sqref="C28"/>
    </sheetView>
  </sheetViews>
  <sheetFormatPr defaultColWidth="9.140625" defaultRowHeight="1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>
      <c r="A1" s="11" t="s">
        <v>29</v>
      </c>
    </row>
    <row r="3" spans="1:6">
      <c r="A3" s="2" t="s">
        <v>30</v>
      </c>
      <c r="B3" s="2" t="s">
        <v>33</v>
      </c>
    </row>
    <row r="10" spans="1:6" ht="30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>
      <c r="A11" s="10" t="s">
        <v>2</v>
      </c>
      <c r="B11" s="6">
        <v>96</v>
      </c>
      <c r="C11" s="6">
        <v>30</v>
      </c>
      <c r="D11" s="4">
        <v>4662823</v>
      </c>
      <c r="E11" s="6">
        <v>16</v>
      </c>
      <c r="F11" s="4">
        <v>3506113</v>
      </c>
    </row>
    <row r="12" spans="1:6">
      <c r="A12" s="10" t="s">
        <v>3</v>
      </c>
      <c r="B12" s="6">
        <v>102</v>
      </c>
      <c r="C12" s="6">
        <v>25</v>
      </c>
      <c r="D12" s="4">
        <v>5145587</v>
      </c>
      <c r="E12" s="6">
        <v>17</v>
      </c>
      <c r="F12" s="4">
        <v>3357575</v>
      </c>
    </row>
    <row r="13" spans="1:6">
      <c r="A13" s="10" t="s">
        <v>4</v>
      </c>
      <c r="B13" s="6">
        <v>51</v>
      </c>
      <c r="C13" s="6">
        <v>26</v>
      </c>
      <c r="D13" s="4">
        <v>2520428</v>
      </c>
      <c r="E13" s="6">
        <v>15</v>
      </c>
      <c r="F13" s="4">
        <v>1673466</v>
      </c>
    </row>
    <row r="14" spans="1:6">
      <c r="A14" s="10" t="s">
        <v>5</v>
      </c>
      <c r="B14" s="6">
        <v>59</v>
      </c>
      <c r="C14" s="6">
        <v>36</v>
      </c>
      <c r="D14" s="4">
        <v>3908690</v>
      </c>
      <c r="E14" s="6">
        <v>14</v>
      </c>
      <c r="F14" s="4">
        <v>1850985</v>
      </c>
    </row>
    <row r="15" spans="1:6">
      <c r="A15" s="10" t="s">
        <v>6</v>
      </c>
      <c r="B15" s="6">
        <v>227</v>
      </c>
      <c r="C15" s="6">
        <v>79</v>
      </c>
      <c r="D15" s="4">
        <v>11727556</v>
      </c>
      <c r="E15" s="6">
        <v>53</v>
      </c>
      <c r="F15" s="4">
        <v>8483173</v>
      </c>
    </row>
    <row r="16" spans="1:6">
      <c r="A16" s="10" t="s">
        <v>7</v>
      </c>
      <c r="B16" s="6">
        <v>49</v>
      </c>
      <c r="C16" s="6">
        <v>18</v>
      </c>
      <c r="D16" s="4">
        <v>5385608</v>
      </c>
      <c r="E16" s="6">
        <v>10</v>
      </c>
      <c r="F16" s="4">
        <v>2927006</v>
      </c>
    </row>
    <row r="17" spans="1:6">
      <c r="A17" s="10" t="s">
        <v>8</v>
      </c>
      <c r="B17" s="6">
        <v>130</v>
      </c>
      <c r="C17" s="6">
        <v>65</v>
      </c>
      <c r="D17" s="4">
        <v>41346234</v>
      </c>
      <c r="E17" s="6">
        <v>47</v>
      </c>
      <c r="F17" s="4">
        <v>38083100</v>
      </c>
    </row>
    <row r="18" spans="1:6">
      <c r="A18" s="10" t="s">
        <v>9</v>
      </c>
      <c r="B18" s="6">
        <v>102</v>
      </c>
      <c r="C18" s="6">
        <v>37</v>
      </c>
      <c r="D18" s="4">
        <v>7738407</v>
      </c>
      <c r="E18" s="6">
        <v>29</v>
      </c>
      <c r="F18" s="4">
        <v>4742622</v>
      </c>
    </row>
    <row r="19" spans="1:6">
      <c r="A19" s="10" t="s">
        <v>10</v>
      </c>
      <c r="B19" s="6">
        <v>46</v>
      </c>
      <c r="C19" s="6">
        <v>18</v>
      </c>
      <c r="D19" s="4">
        <v>2771423</v>
      </c>
      <c r="E19" s="6">
        <v>13</v>
      </c>
      <c r="F19" s="4">
        <v>2143611</v>
      </c>
    </row>
    <row r="20" spans="1:6">
      <c r="A20" s="10" t="s">
        <v>11</v>
      </c>
      <c r="B20" s="6">
        <v>23</v>
      </c>
      <c r="C20" s="6">
        <v>5</v>
      </c>
      <c r="D20" s="4">
        <v>981498</v>
      </c>
      <c r="E20" s="6">
        <v>3</v>
      </c>
      <c r="F20" s="4">
        <v>872823</v>
      </c>
    </row>
    <row r="21" spans="1:6">
      <c r="A21" s="10" t="s">
        <v>12</v>
      </c>
      <c r="B21" s="6">
        <v>369</v>
      </c>
      <c r="C21" s="6">
        <v>95</v>
      </c>
      <c r="D21" s="4">
        <v>38719356</v>
      </c>
      <c r="E21" s="6">
        <v>62</v>
      </c>
      <c r="F21" s="4">
        <v>27752390</v>
      </c>
    </row>
    <row r="22" spans="1:6">
      <c r="A22" s="10" t="s">
        <v>13</v>
      </c>
      <c r="B22" s="6">
        <v>444</v>
      </c>
      <c r="C22" s="6">
        <v>252</v>
      </c>
      <c r="D22" s="4">
        <v>42252039</v>
      </c>
      <c r="E22" s="6">
        <v>142</v>
      </c>
      <c r="F22" s="4">
        <v>27576694</v>
      </c>
    </row>
    <row r="23" spans="1:6">
      <c r="A23" s="10" t="s">
        <v>14</v>
      </c>
      <c r="B23" s="6">
        <v>116</v>
      </c>
      <c r="C23" s="6">
        <v>42</v>
      </c>
      <c r="D23" s="4">
        <v>8415580</v>
      </c>
      <c r="E23" s="6">
        <v>33</v>
      </c>
      <c r="F23" s="4">
        <v>7563383</v>
      </c>
    </row>
    <row r="24" spans="1:6">
      <c r="A24" s="10" t="s">
        <v>15</v>
      </c>
      <c r="B24" s="6">
        <v>124</v>
      </c>
      <c r="C24" s="6">
        <v>33</v>
      </c>
      <c r="D24" s="4">
        <v>6339713</v>
      </c>
      <c r="E24" s="6">
        <v>19</v>
      </c>
      <c r="F24" s="4">
        <v>4992551</v>
      </c>
    </row>
    <row r="25" spans="1:6">
      <c r="A25" s="10" t="s">
        <v>16</v>
      </c>
      <c r="B25" s="6">
        <v>88</v>
      </c>
      <c r="C25" s="6">
        <v>39</v>
      </c>
      <c r="D25" s="4">
        <v>6954343</v>
      </c>
      <c r="E25" s="6">
        <v>23</v>
      </c>
      <c r="F25" s="4">
        <v>4819407</v>
      </c>
    </row>
    <row r="26" spans="1:6">
      <c r="A26" s="10" t="s">
        <v>17</v>
      </c>
      <c r="B26" s="6">
        <v>27</v>
      </c>
      <c r="C26" s="6">
        <v>5</v>
      </c>
      <c r="D26" s="4">
        <v>765044</v>
      </c>
      <c r="E26" s="6">
        <v>4</v>
      </c>
      <c r="F26" s="4">
        <v>705464</v>
      </c>
    </row>
    <row r="27" spans="1:6">
      <c r="A27" s="10" t="s">
        <v>18</v>
      </c>
      <c r="B27" s="6">
        <v>94</v>
      </c>
      <c r="C27" s="6">
        <v>46</v>
      </c>
      <c r="D27" s="4">
        <v>15667253</v>
      </c>
      <c r="E27" s="6">
        <v>32</v>
      </c>
      <c r="F27" s="4">
        <v>12611831</v>
      </c>
    </row>
    <row r="28" spans="1:6">
      <c r="A28" s="10" t="s">
        <v>19</v>
      </c>
      <c r="B28" s="6">
        <v>85</v>
      </c>
      <c r="C28" s="6">
        <v>29</v>
      </c>
      <c r="D28" s="4">
        <v>8186977</v>
      </c>
      <c r="E28" s="6">
        <v>12</v>
      </c>
      <c r="F28" s="4">
        <v>4264427</v>
      </c>
    </row>
    <row r="29" spans="1:6">
      <c r="A29" s="10" t="s">
        <v>20</v>
      </c>
      <c r="B29" s="6">
        <v>555</v>
      </c>
      <c r="C29" s="6">
        <v>192</v>
      </c>
      <c r="D29" s="4">
        <v>35821453</v>
      </c>
      <c r="E29" s="6">
        <v>124</v>
      </c>
      <c r="F29" s="4">
        <v>25784442</v>
      </c>
    </row>
    <row r="30" spans="1:6">
      <c r="A30" s="10" t="s">
        <v>21</v>
      </c>
      <c r="B30" s="6">
        <v>117</v>
      </c>
      <c r="C30" s="6">
        <v>45</v>
      </c>
      <c r="D30" s="4">
        <v>6027339</v>
      </c>
      <c r="E30" s="6">
        <v>36</v>
      </c>
      <c r="F30" s="4">
        <v>4622012</v>
      </c>
    </row>
    <row r="31" spans="1:6">
      <c r="A31" s="10" t="s">
        <v>22</v>
      </c>
      <c r="B31" s="6">
        <v>175</v>
      </c>
      <c r="C31" s="6">
        <v>46</v>
      </c>
      <c r="D31" s="4">
        <v>5541230</v>
      </c>
      <c r="E31" s="6">
        <v>32</v>
      </c>
      <c r="F31" s="4">
        <v>4314530</v>
      </c>
    </row>
    <row r="32" spans="1:6">
      <c r="A32" s="10" t="s">
        <v>23</v>
      </c>
      <c r="B32" s="7">
        <f>SUM(B11:B31)</f>
        <v>3079</v>
      </c>
      <c r="C32" s="7">
        <f t="shared" ref="C32:F32" si="0">SUM(C11:C31)</f>
        <v>1163</v>
      </c>
      <c r="D32" s="5">
        <f t="shared" si="0"/>
        <v>260878581</v>
      </c>
      <c r="E32" s="7">
        <f t="shared" si="0"/>
        <v>736</v>
      </c>
      <c r="F32" s="5">
        <f t="shared" si="0"/>
        <v>192647605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C28" sqref="C28"/>
    </sheetView>
  </sheetViews>
  <sheetFormatPr defaultColWidth="9.140625" defaultRowHeight="1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>
      <c r="A1" s="11" t="s">
        <v>29</v>
      </c>
    </row>
    <row r="3" spans="1:6">
      <c r="A3" s="2" t="s">
        <v>30</v>
      </c>
      <c r="B3" s="2" t="s">
        <v>32</v>
      </c>
    </row>
    <row r="10" spans="1:6" ht="30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>
      <c r="A11" s="10" t="s">
        <v>2</v>
      </c>
      <c r="B11" s="6">
        <v>41</v>
      </c>
      <c r="C11" s="6">
        <v>15</v>
      </c>
      <c r="D11" s="4">
        <v>3616067</v>
      </c>
      <c r="E11" s="6">
        <v>11</v>
      </c>
      <c r="F11" s="4">
        <v>2668667</v>
      </c>
    </row>
    <row r="12" spans="1:6">
      <c r="A12" s="10" t="s">
        <v>3</v>
      </c>
      <c r="B12" s="6">
        <v>63</v>
      </c>
      <c r="C12" s="6">
        <v>13</v>
      </c>
      <c r="D12" s="4">
        <v>3241683</v>
      </c>
      <c r="E12" s="6">
        <v>9</v>
      </c>
      <c r="F12" s="4">
        <v>744290</v>
      </c>
    </row>
    <row r="13" spans="1:6">
      <c r="A13" s="10" t="s">
        <v>4</v>
      </c>
      <c r="B13" s="6">
        <v>24</v>
      </c>
      <c r="C13" s="6">
        <v>10</v>
      </c>
      <c r="D13" s="4">
        <v>1546397</v>
      </c>
      <c r="E13" s="6">
        <v>5</v>
      </c>
      <c r="F13" s="4">
        <v>443765</v>
      </c>
    </row>
    <row r="14" spans="1:6">
      <c r="A14" s="10" t="s">
        <v>5</v>
      </c>
      <c r="B14" s="6">
        <v>32</v>
      </c>
      <c r="C14" s="6">
        <v>5</v>
      </c>
      <c r="D14" s="4">
        <v>1950279</v>
      </c>
      <c r="E14" s="6">
        <v>3</v>
      </c>
      <c r="F14" s="4">
        <v>1217679</v>
      </c>
    </row>
    <row r="15" spans="1:6">
      <c r="A15" s="10" t="s">
        <v>6</v>
      </c>
      <c r="B15" s="6">
        <v>103</v>
      </c>
      <c r="C15" s="6">
        <v>23</v>
      </c>
      <c r="D15" s="4">
        <v>8364276</v>
      </c>
      <c r="E15" s="6">
        <v>15</v>
      </c>
      <c r="F15" s="4">
        <v>3387456</v>
      </c>
    </row>
    <row r="16" spans="1:6">
      <c r="A16" s="10" t="s">
        <v>7</v>
      </c>
      <c r="B16" s="6">
        <v>22</v>
      </c>
      <c r="C16" s="6">
        <v>6</v>
      </c>
      <c r="D16" s="4">
        <v>4624572</v>
      </c>
      <c r="E16" s="6">
        <v>2</v>
      </c>
      <c r="F16" s="4">
        <v>47572</v>
      </c>
    </row>
    <row r="17" spans="1:6">
      <c r="A17" s="10" t="s">
        <v>8</v>
      </c>
      <c r="B17" s="6">
        <v>64</v>
      </c>
      <c r="C17" s="6">
        <v>27</v>
      </c>
      <c r="D17" s="4">
        <v>36590243</v>
      </c>
      <c r="E17" s="6">
        <v>24</v>
      </c>
      <c r="F17" s="4">
        <v>34170331</v>
      </c>
    </row>
    <row r="18" spans="1:6">
      <c r="A18" s="10" t="s">
        <v>9</v>
      </c>
      <c r="B18" s="6">
        <v>74</v>
      </c>
      <c r="C18" s="6">
        <v>29</v>
      </c>
      <c r="D18" s="4">
        <v>5499240</v>
      </c>
      <c r="E18" s="6">
        <v>17</v>
      </c>
      <c r="F18" s="4">
        <v>2782979</v>
      </c>
    </row>
    <row r="19" spans="1:6">
      <c r="A19" s="10" t="s">
        <v>10</v>
      </c>
      <c r="B19" s="6">
        <v>29</v>
      </c>
      <c r="C19" s="6">
        <v>9</v>
      </c>
      <c r="D19" s="4">
        <v>1939589</v>
      </c>
      <c r="E19" s="6">
        <v>7</v>
      </c>
      <c r="F19" s="4">
        <v>1778357</v>
      </c>
    </row>
    <row r="20" spans="1:6">
      <c r="A20" s="10" t="s">
        <v>11</v>
      </c>
      <c r="B20" s="6">
        <v>17</v>
      </c>
      <c r="C20" s="6">
        <v>4</v>
      </c>
      <c r="D20" s="4">
        <v>703964</v>
      </c>
      <c r="E20" s="6">
        <v>1</v>
      </c>
      <c r="F20" s="4">
        <v>159116</v>
      </c>
    </row>
    <row r="21" spans="1:6">
      <c r="A21" s="10" t="s">
        <v>12</v>
      </c>
      <c r="B21" s="6">
        <v>228</v>
      </c>
      <c r="C21" s="6">
        <v>51</v>
      </c>
      <c r="D21" s="4">
        <v>29380852</v>
      </c>
      <c r="E21" s="6">
        <v>30</v>
      </c>
      <c r="F21" s="4">
        <v>12427405</v>
      </c>
    </row>
    <row r="22" spans="1:6">
      <c r="A22" s="10" t="s">
        <v>13</v>
      </c>
      <c r="B22" s="6">
        <v>257</v>
      </c>
      <c r="C22" s="6">
        <v>132</v>
      </c>
      <c r="D22" s="4">
        <v>29907515</v>
      </c>
      <c r="E22" s="6">
        <v>58</v>
      </c>
      <c r="F22" s="4">
        <v>14336872</v>
      </c>
    </row>
    <row r="23" spans="1:6">
      <c r="A23" s="10" t="s">
        <v>14</v>
      </c>
      <c r="B23" s="6">
        <v>61</v>
      </c>
      <c r="C23" s="6">
        <v>18</v>
      </c>
      <c r="D23" s="4">
        <v>4396050</v>
      </c>
      <c r="E23" s="6">
        <v>17</v>
      </c>
      <c r="F23" s="4">
        <v>4297050</v>
      </c>
    </row>
    <row r="24" spans="1:6">
      <c r="A24" s="10" t="s">
        <v>15</v>
      </c>
      <c r="B24" s="6">
        <v>45</v>
      </c>
      <c r="C24" s="6">
        <v>9</v>
      </c>
      <c r="D24" s="4">
        <v>4633392</v>
      </c>
      <c r="E24" s="6">
        <v>7</v>
      </c>
      <c r="F24" s="4">
        <v>2958253</v>
      </c>
    </row>
    <row r="25" spans="1:6">
      <c r="A25" s="10" t="s">
        <v>16</v>
      </c>
      <c r="B25" s="6">
        <v>69</v>
      </c>
      <c r="C25" s="6">
        <v>22</v>
      </c>
      <c r="D25" s="4">
        <v>5861641</v>
      </c>
      <c r="E25" s="6">
        <v>12</v>
      </c>
      <c r="F25" s="4">
        <v>3197341</v>
      </c>
    </row>
    <row r="26" spans="1:6">
      <c r="A26" s="10" t="s">
        <v>17</v>
      </c>
      <c r="B26" s="6">
        <v>14</v>
      </c>
      <c r="C26" s="6">
        <v>2</v>
      </c>
      <c r="D26" s="4">
        <v>614066</v>
      </c>
      <c r="E26" s="6">
        <v>1</v>
      </c>
      <c r="F26" s="4">
        <v>554486</v>
      </c>
    </row>
    <row r="27" spans="1:6">
      <c r="A27" s="10" t="s">
        <v>18</v>
      </c>
      <c r="B27" s="6">
        <v>62</v>
      </c>
      <c r="C27" s="6">
        <v>24</v>
      </c>
      <c r="D27" s="4">
        <v>12191433</v>
      </c>
      <c r="E27" s="6">
        <v>15</v>
      </c>
      <c r="F27" s="4">
        <v>5960810</v>
      </c>
    </row>
    <row r="28" spans="1:6">
      <c r="A28" s="10" t="s">
        <v>19</v>
      </c>
      <c r="B28" s="6">
        <v>54</v>
      </c>
      <c r="C28" s="6">
        <v>12</v>
      </c>
      <c r="D28" s="4">
        <v>6937563</v>
      </c>
      <c r="E28" s="6">
        <v>5</v>
      </c>
      <c r="F28" s="4">
        <v>2741098</v>
      </c>
    </row>
    <row r="29" spans="1:6">
      <c r="A29" s="10" t="s">
        <v>20</v>
      </c>
      <c r="B29" s="6">
        <v>338</v>
      </c>
      <c r="C29" s="6">
        <v>87</v>
      </c>
      <c r="D29" s="4">
        <v>23262140</v>
      </c>
      <c r="E29" s="6">
        <v>55</v>
      </c>
      <c r="F29" s="4">
        <v>16824949</v>
      </c>
    </row>
    <row r="30" spans="1:6">
      <c r="A30" s="10" t="s">
        <v>21</v>
      </c>
      <c r="B30" s="6">
        <v>57</v>
      </c>
      <c r="C30" s="6">
        <v>29</v>
      </c>
      <c r="D30" s="4">
        <v>4697786</v>
      </c>
      <c r="E30" s="6">
        <v>15</v>
      </c>
      <c r="F30" s="4">
        <v>2082786</v>
      </c>
    </row>
    <row r="31" spans="1:6">
      <c r="A31" s="10" t="s">
        <v>22</v>
      </c>
      <c r="B31" s="6">
        <v>71</v>
      </c>
      <c r="C31" s="6">
        <v>19</v>
      </c>
      <c r="D31" s="4">
        <v>3585012</v>
      </c>
      <c r="E31" s="6">
        <v>12</v>
      </c>
      <c r="F31" s="4">
        <v>1520142</v>
      </c>
    </row>
    <row r="32" spans="1:6">
      <c r="A32" s="10" t="s">
        <v>23</v>
      </c>
      <c r="B32" s="7">
        <f>SUM(B11:B31)</f>
        <v>1725</v>
      </c>
      <c r="C32" s="7">
        <f t="shared" ref="C32:F32" si="0">SUM(C11:C31)</f>
        <v>546</v>
      </c>
      <c r="D32" s="5">
        <f t="shared" si="0"/>
        <v>193543760</v>
      </c>
      <c r="E32" s="7">
        <f t="shared" si="0"/>
        <v>321</v>
      </c>
      <c r="F32" s="5">
        <f t="shared" si="0"/>
        <v>114301404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Blad1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Gustafsson</dc:creator>
  <cp:lastModifiedBy>Jenny-Mariah Fagerlind</cp:lastModifiedBy>
  <cp:lastPrinted>2013-12-06T09:51:19Z</cp:lastPrinted>
  <dcterms:created xsi:type="dcterms:W3CDTF">2013-12-06T09:39:25Z</dcterms:created>
  <dcterms:modified xsi:type="dcterms:W3CDTF">2018-02-02T11:10:17Z</dcterms:modified>
</cp:coreProperties>
</file>